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tsuo作業(USB)\MOS\Excel\プログラム\3版\修正0518\"/>
    </mc:Choice>
  </mc:AlternateContent>
  <xr:revisionPtr revIDLastSave="0" documentId="13_ncr:1_{88C80B5B-D449-4E38-AE82-F7B4B76183D1}" xr6:coauthVersionLast="47" xr6:coauthVersionMax="47" xr10:uidLastSave="{00000000-0000-0000-0000-000000000000}"/>
  <bookViews>
    <workbookView xWindow="-120" yWindow="-120" windowWidth="19440" windowHeight="11040" xr2:uid="{337CAA58-5AD0-482D-AAFC-9E3CF788EA3A}"/>
  </bookViews>
  <sheets>
    <sheet name="売上一覧" sheetId="1" r:id="rId1"/>
    <sheet name="店舗別売上" sheetId="2" r:id="rId2"/>
    <sheet name="商品一覧" sheetId="4" r:id="rId3"/>
  </sheets>
  <definedNames>
    <definedName name="_xlnm.Print_Area" localSheetId="2">商品一覧!$B$1:$E$36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J26" i="1" s="1"/>
  <c r="I27" i="1"/>
  <c r="J27" i="1" s="1"/>
  <c r="I28" i="1"/>
  <c r="I29" i="1"/>
  <c r="I30" i="1"/>
  <c r="I31" i="1"/>
  <c r="I32" i="1"/>
  <c r="I33" i="1"/>
  <c r="I34" i="1"/>
  <c r="J34" i="1" s="1"/>
  <c r="I35" i="1"/>
  <c r="J35" i="1" s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J58" i="1" s="1"/>
  <c r="I59" i="1"/>
  <c r="J59" i="1" s="1"/>
  <c r="I60" i="1"/>
  <c r="I61" i="1"/>
  <c r="I62" i="1"/>
  <c r="I63" i="1"/>
  <c r="I64" i="1"/>
  <c r="I65" i="1"/>
  <c r="I66" i="1"/>
  <c r="J66" i="1" s="1"/>
  <c r="I67" i="1"/>
  <c r="J67" i="1" s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J90" i="1" s="1"/>
  <c r="I91" i="1"/>
  <c r="J91" i="1" s="1"/>
  <c r="I92" i="1"/>
  <c r="I93" i="1"/>
  <c r="I94" i="1"/>
  <c r="I95" i="1"/>
  <c r="I96" i="1"/>
  <c r="I97" i="1"/>
  <c r="I98" i="1"/>
  <c r="J98" i="1" s="1"/>
  <c r="I99" i="1"/>
  <c r="J99" i="1" s="1"/>
  <c r="I100" i="1"/>
  <c r="I101" i="1"/>
  <c r="H4" i="1"/>
  <c r="H5" i="1"/>
  <c r="J5" i="1" s="1"/>
  <c r="H6" i="1"/>
  <c r="J6" i="1" s="1"/>
  <c r="H7" i="1"/>
  <c r="J7" i="1" s="1"/>
  <c r="H8" i="1"/>
  <c r="H9" i="1"/>
  <c r="H10" i="1"/>
  <c r="J10" i="1" s="1"/>
  <c r="H11" i="1"/>
  <c r="J11" i="1" s="1"/>
  <c r="H12" i="1"/>
  <c r="H13" i="1"/>
  <c r="J13" i="1" s="1"/>
  <c r="H14" i="1"/>
  <c r="J14" i="1" s="1"/>
  <c r="H15" i="1"/>
  <c r="J15" i="1" s="1"/>
  <c r="H16" i="1"/>
  <c r="H17" i="1"/>
  <c r="H18" i="1"/>
  <c r="J18" i="1" s="1"/>
  <c r="H19" i="1"/>
  <c r="J19" i="1" s="1"/>
  <c r="H20" i="1"/>
  <c r="H21" i="1"/>
  <c r="J21" i="1" s="1"/>
  <c r="H22" i="1"/>
  <c r="J22" i="1" s="1"/>
  <c r="H23" i="1"/>
  <c r="J23" i="1" s="1"/>
  <c r="H24" i="1"/>
  <c r="H25" i="1"/>
  <c r="H26" i="1"/>
  <c r="H27" i="1"/>
  <c r="H28" i="1"/>
  <c r="J28" i="1" s="1"/>
  <c r="H29" i="1"/>
  <c r="J29" i="1" s="1"/>
  <c r="H30" i="1"/>
  <c r="J30" i="1" s="1"/>
  <c r="H31" i="1"/>
  <c r="J31" i="1" s="1"/>
  <c r="H32" i="1"/>
  <c r="H33" i="1"/>
  <c r="H34" i="1"/>
  <c r="H35" i="1"/>
  <c r="H36" i="1"/>
  <c r="J36" i="1" s="1"/>
  <c r="H37" i="1"/>
  <c r="J37" i="1" s="1"/>
  <c r="H38" i="1"/>
  <c r="J38" i="1" s="1"/>
  <c r="H39" i="1"/>
  <c r="J39" i="1" s="1"/>
  <c r="H40" i="1"/>
  <c r="H41" i="1"/>
  <c r="H42" i="1"/>
  <c r="J42" i="1" s="1"/>
  <c r="H43" i="1"/>
  <c r="J43" i="1" s="1"/>
  <c r="H44" i="1"/>
  <c r="J44" i="1" s="1"/>
  <c r="H45" i="1"/>
  <c r="J45" i="1" s="1"/>
  <c r="H46" i="1"/>
  <c r="J46" i="1" s="1"/>
  <c r="H47" i="1"/>
  <c r="J47" i="1" s="1"/>
  <c r="H48" i="1"/>
  <c r="H49" i="1"/>
  <c r="H50" i="1"/>
  <c r="J50" i="1" s="1"/>
  <c r="H51" i="1"/>
  <c r="J51" i="1" s="1"/>
  <c r="H52" i="1"/>
  <c r="J52" i="1" s="1"/>
  <c r="H53" i="1"/>
  <c r="J53" i="1" s="1"/>
  <c r="H54" i="1"/>
  <c r="J54" i="1" s="1"/>
  <c r="H55" i="1"/>
  <c r="J55" i="1" s="1"/>
  <c r="H56" i="1"/>
  <c r="H57" i="1"/>
  <c r="H58" i="1"/>
  <c r="H59" i="1"/>
  <c r="H60" i="1"/>
  <c r="J60" i="1" s="1"/>
  <c r="H61" i="1"/>
  <c r="J61" i="1" s="1"/>
  <c r="H62" i="1"/>
  <c r="J62" i="1" s="1"/>
  <c r="H63" i="1"/>
  <c r="J63" i="1" s="1"/>
  <c r="H64" i="1"/>
  <c r="H65" i="1"/>
  <c r="H66" i="1"/>
  <c r="H67" i="1"/>
  <c r="H68" i="1"/>
  <c r="J68" i="1" s="1"/>
  <c r="H69" i="1"/>
  <c r="J69" i="1" s="1"/>
  <c r="H70" i="1"/>
  <c r="J70" i="1" s="1"/>
  <c r="H71" i="1"/>
  <c r="J71" i="1" s="1"/>
  <c r="H72" i="1"/>
  <c r="H73" i="1"/>
  <c r="H74" i="1"/>
  <c r="J74" i="1" s="1"/>
  <c r="H75" i="1"/>
  <c r="J75" i="1" s="1"/>
  <c r="H76" i="1"/>
  <c r="J76" i="1" s="1"/>
  <c r="H77" i="1"/>
  <c r="J77" i="1" s="1"/>
  <c r="H78" i="1"/>
  <c r="J78" i="1" s="1"/>
  <c r="H79" i="1"/>
  <c r="J79" i="1" s="1"/>
  <c r="H80" i="1"/>
  <c r="H81" i="1"/>
  <c r="H82" i="1"/>
  <c r="J82" i="1" s="1"/>
  <c r="H83" i="1"/>
  <c r="J83" i="1" s="1"/>
  <c r="H84" i="1"/>
  <c r="J84" i="1" s="1"/>
  <c r="H85" i="1"/>
  <c r="J85" i="1" s="1"/>
  <c r="H86" i="1"/>
  <c r="J86" i="1" s="1"/>
  <c r="H87" i="1"/>
  <c r="J87" i="1" s="1"/>
  <c r="H88" i="1"/>
  <c r="H89" i="1"/>
  <c r="H90" i="1"/>
  <c r="H91" i="1"/>
  <c r="H92" i="1"/>
  <c r="J92" i="1" s="1"/>
  <c r="H93" i="1"/>
  <c r="J93" i="1" s="1"/>
  <c r="H94" i="1"/>
  <c r="J94" i="1" s="1"/>
  <c r="H95" i="1"/>
  <c r="J95" i="1" s="1"/>
  <c r="H96" i="1"/>
  <c r="H97" i="1"/>
  <c r="H98" i="1"/>
  <c r="H99" i="1"/>
  <c r="H100" i="1"/>
  <c r="J100" i="1" s="1"/>
  <c r="H101" i="1"/>
  <c r="J101" i="1" s="1"/>
  <c r="C10" i="2"/>
  <c r="J81" i="1" l="1"/>
  <c r="J57" i="1"/>
  <c r="J33" i="1"/>
  <c r="J88" i="1"/>
  <c r="J64" i="1"/>
  <c r="J40" i="1"/>
  <c r="J20" i="1"/>
  <c r="J12" i="1"/>
  <c r="J4" i="1"/>
  <c r="J89" i="1"/>
  <c r="J65" i="1"/>
  <c r="J41" i="1"/>
  <c r="J17" i="1"/>
  <c r="J80" i="1"/>
  <c r="J56" i="1"/>
  <c r="J32" i="1"/>
  <c r="J16" i="1"/>
  <c r="J97" i="1"/>
  <c r="J73" i="1"/>
  <c r="J49" i="1"/>
  <c r="J25" i="1"/>
  <c r="J9" i="1"/>
  <c r="J96" i="1"/>
  <c r="J72" i="1"/>
  <c r="J48" i="1"/>
  <c r="J24" i="1"/>
  <c r="J8" i="1"/>
</calcChain>
</file>

<file path=xl/sharedStrings.xml><?xml version="1.0" encoding="utf-8"?>
<sst xmlns="http://schemas.openxmlformats.org/spreadsheetml/2006/main" count="287" uniqueCount="71">
  <si>
    <t>売上一覧</t>
    <rPh sb="0" eb="2">
      <t>ウリアゲ</t>
    </rPh>
    <rPh sb="2" eb="4">
      <t>イチラン</t>
    </rPh>
    <phoneticPr fontId="3"/>
  </si>
  <si>
    <t>売上日</t>
    <rPh sb="0" eb="2">
      <t>ウリアゲ</t>
    </rPh>
    <rPh sb="2" eb="3">
      <t>ビ</t>
    </rPh>
    <phoneticPr fontId="3"/>
  </si>
  <si>
    <t>店舗名</t>
    <rPh sb="0" eb="2">
      <t>テンポ</t>
    </rPh>
    <rPh sb="2" eb="3">
      <t>メイ</t>
    </rPh>
    <phoneticPr fontId="3"/>
  </si>
  <si>
    <t>商品型番</t>
    <rPh sb="0" eb="2">
      <t>ショウヒン</t>
    </rPh>
    <rPh sb="2" eb="4">
      <t>カタバン</t>
    </rPh>
    <phoneticPr fontId="3"/>
  </si>
  <si>
    <t>仕入単価</t>
    <rPh sb="0" eb="2">
      <t>シイレ</t>
    </rPh>
    <rPh sb="2" eb="4">
      <t>タンカ</t>
    </rPh>
    <phoneticPr fontId="3"/>
  </si>
  <si>
    <t>販売単価</t>
    <rPh sb="0" eb="2">
      <t>ハンバイ</t>
    </rPh>
    <rPh sb="2" eb="4">
      <t>タンカ</t>
    </rPh>
    <phoneticPr fontId="3"/>
  </si>
  <si>
    <t>売上数量</t>
    <rPh sb="0" eb="2">
      <t>ウリアゲ</t>
    </rPh>
    <rPh sb="2" eb="4">
      <t>スウリョウ</t>
    </rPh>
    <phoneticPr fontId="3"/>
  </si>
  <si>
    <t>売上金額</t>
    <rPh sb="0" eb="2">
      <t>ウリアゲ</t>
    </rPh>
    <rPh sb="2" eb="4">
      <t>キンガク</t>
    </rPh>
    <phoneticPr fontId="3"/>
  </si>
  <si>
    <t>原価</t>
    <rPh sb="0" eb="2">
      <t>ゲンカ</t>
    </rPh>
    <phoneticPr fontId="3"/>
  </si>
  <si>
    <t>粗利</t>
    <rPh sb="0" eb="2">
      <t>アラリ</t>
    </rPh>
    <phoneticPr fontId="3"/>
  </si>
  <si>
    <t>吉祥寺</t>
    <rPh sb="0" eb="3">
      <t>キチジョウジ</t>
    </rPh>
    <phoneticPr fontId="3"/>
  </si>
  <si>
    <t>S01-S-WHT</t>
    <phoneticPr fontId="3"/>
  </si>
  <si>
    <t>錦糸町</t>
    <rPh sb="0" eb="3">
      <t>キンシチョウ</t>
    </rPh>
    <phoneticPr fontId="3"/>
  </si>
  <si>
    <t>S01-P-WHT</t>
    <phoneticPr fontId="3"/>
  </si>
  <si>
    <t>S01-T-BLK</t>
    <phoneticPr fontId="3"/>
  </si>
  <si>
    <t>S01-P-BEG</t>
    <phoneticPr fontId="3"/>
  </si>
  <si>
    <t>S01-H-BEG</t>
    <phoneticPr fontId="3"/>
  </si>
  <si>
    <t>新宿</t>
    <rPh sb="0" eb="2">
      <t>シンジュク</t>
    </rPh>
    <phoneticPr fontId="3"/>
  </si>
  <si>
    <t>D05-S-NVY</t>
    <phoneticPr fontId="3"/>
  </si>
  <si>
    <t>S01-P-RED</t>
    <phoneticPr fontId="3"/>
  </si>
  <si>
    <t>横浜</t>
    <rPh sb="0" eb="2">
      <t>ヨコハマ</t>
    </rPh>
    <phoneticPr fontId="3"/>
  </si>
  <si>
    <t>S01-H-BRN</t>
    <phoneticPr fontId="3"/>
  </si>
  <si>
    <t>八王子</t>
    <rPh sb="0" eb="3">
      <t>ハチオウジ</t>
    </rPh>
    <phoneticPr fontId="3"/>
  </si>
  <si>
    <t>秋葉原</t>
    <rPh sb="0" eb="3">
      <t>アキハバラ</t>
    </rPh>
    <phoneticPr fontId="3"/>
  </si>
  <si>
    <t>S01-H-BLK</t>
    <phoneticPr fontId="3"/>
  </si>
  <si>
    <t>S01-P-BLK</t>
    <phoneticPr fontId="3"/>
  </si>
  <si>
    <t>S01-S-RED</t>
    <phoneticPr fontId="3"/>
  </si>
  <si>
    <t>D05-H-NVY</t>
    <phoneticPr fontId="3"/>
  </si>
  <si>
    <t>D05-C-BLU</t>
    <phoneticPr fontId="3"/>
  </si>
  <si>
    <t>P02-S-WHT</t>
    <phoneticPr fontId="3"/>
  </si>
  <si>
    <t>S02-S-SLV</t>
    <phoneticPr fontId="3"/>
  </si>
  <si>
    <t>S02-T-SLV</t>
    <phoneticPr fontId="3"/>
  </si>
  <si>
    <t>S02-P-SLV</t>
    <phoneticPr fontId="3"/>
  </si>
  <si>
    <t>D05-H-BLU</t>
    <phoneticPr fontId="3"/>
  </si>
  <si>
    <t>P02-P-WHT</t>
    <phoneticPr fontId="3"/>
  </si>
  <si>
    <t>S02-H-SLV</t>
    <phoneticPr fontId="3"/>
  </si>
  <si>
    <t>D05-S-BLU</t>
    <phoneticPr fontId="3"/>
  </si>
  <si>
    <t>S01-H-WHT</t>
    <phoneticPr fontId="3"/>
  </si>
  <si>
    <t>P01-S-BLU</t>
    <phoneticPr fontId="3"/>
  </si>
  <si>
    <t>P01-P-BLU</t>
    <phoneticPr fontId="3"/>
  </si>
  <si>
    <t>S01-S-BEG</t>
    <phoneticPr fontId="3"/>
  </si>
  <si>
    <t>S01-T-BEG</t>
    <phoneticPr fontId="3"/>
  </si>
  <si>
    <t>S01-S-BRN</t>
    <phoneticPr fontId="3"/>
  </si>
  <si>
    <t>S01-P-BRN</t>
    <phoneticPr fontId="3"/>
  </si>
  <si>
    <t>S01-H-RED</t>
    <phoneticPr fontId="3"/>
  </si>
  <si>
    <t>S01-T-RED</t>
    <phoneticPr fontId="3"/>
  </si>
  <si>
    <t>D05-C-NVY</t>
    <phoneticPr fontId="3"/>
  </si>
  <si>
    <t>S01-S-BLK</t>
    <phoneticPr fontId="3"/>
  </si>
  <si>
    <t>S01-T-BRN</t>
    <phoneticPr fontId="3"/>
  </si>
  <si>
    <t>店舗別売上</t>
    <rPh sb="0" eb="2">
      <t>テンポ</t>
    </rPh>
    <rPh sb="2" eb="3">
      <t>ベツ</t>
    </rPh>
    <rPh sb="3" eb="5">
      <t>ウリアゲ</t>
    </rPh>
    <phoneticPr fontId="3"/>
  </si>
  <si>
    <t>集計</t>
    <rPh sb="0" eb="2">
      <t>シュウケイ</t>
    </rPh>
    <phoneticPr fontId="3"/>
  </si>
  <si>
    <t>商品一覧</t>
    <rPh sb="0" eb="2">
      <t>ショウヒン</t>
    </rPh>
    <rPh sb="2" eb="4">
      <t>イチラン</t>
    </rPh>
    <phoneticPr fontId="3"/>
  </si>
  <si>
    <t>商品名</t>
    <rPh sb="0" eb="3">
      <t>ショウヒンメイ</t>
    </rPh>
    <phoneticPr fontId="3"/>
  </si>
  <si>
    <t>セットコンポD05</t>
    <phoneticPr fontId="3"/>
  </si>
  <si>
    <t>セットコンポD05</t>
  </si>
  <si>
    <t>ヘッドホンD05</t>
  </si>
  <si>
    <t>スピーカーD05</t>
  </si>
  <si>
    <t>ポータブルオーディオP01</t>
  </si>
  <si>
    <t>スピーカーP01</t>
  </si>
  <si>
    <t>ポータブルオーディオP02</t>
  </si>
  <si>
    <t>スピーカーP02</t>
  </si>
  <si>
    <t>ヘッドホンS01</t>
  </si>
  <si>
    <t>ポータブルオーディオS01</t>
  </si>
  <si>
    <t>スピーカーS01</t>
  </si>
  <si>
    <t>シアターコンポーネントS01</t>
  </si>
  <si>
    <t>ヘッドホンS02</t>
  </si>
  <si>
    <t>ポータブルオーディオS02</t>
  </si>
  <si>
    <t>スピーカーS02</t>
  </si>
  <si>
    <t>シアターコンポーネントS02</t>
  </si>
  <si>
    <t>注文カード</t>
    <rPh sb="0" eb="2">
      <t>チュウモン</t>
    </rPh>
    <phoneticPr fontId="3"/>
  </si>
  <si>
    <t>販売単価</t>
    <rPh sb="0" eb="4">
      <t>ハンバイタンカ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</si>
</sst>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6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2" fillId="2" borderId="0" xfId="0" applyFont="1" applyFill="1">
      <alignment vertical="center"/>
    </xf>
    <xf numFmtId="0" fontId="2" fillId="2" borderId="1" xfId="0" applyFont="1" applyFill="1" applyBorder="1">
      <alignment vertical="center"/>
    </xf>
    <xf numFmtId="0" fontId="0" fillId="3" borderId="2" xfId="0" applyFill="1" applyBorder="1">
      <alignment vertical="center"/>
    </xf>
    <xf numFmtId="38" fontId="0" fillId="3" borderId="3" xfId="1" applyFont="1" applyFill="1" applyBorder="1">
      <alignment vertical="center"/>
    </xf>
    <xf numFmtId="0" fontId="0" fillId="4" borderId="4" xfId="0" applyFill="1" applyBorder="1">
      <alignment vertical="center"/>
    </xf>
    <xf numFmtId="38" fontId="0" fillId="4" borderId="5" xfId="1" applyFont="1" applyFill="1" applyBorder="1">
      <alignment vertical="center"/>
    </xf>
    <xf numFmtId="0" fontId="0" fillId="3" borderId="4" xfId="0" applyFill="1" applyBorder="1">
      <alignment vertical="center"/>
    </xf>
    <xf numFmtId="38" fontId="0" fillId="3" borderId="5" xfId="1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38" fontId="2" fillId="2" borderId="3" xfId="0" applyNumberFormat="1" applyFont="1" applyFill="1" applyBorder="1">
      <alignment vertical="center"/>
    </xf>
    <xf numFmtId="0" fontId="6" fillId="0" borderId="0" xfId="0" applyFont="1">
      <alignment vertical="center"/>
    </xf>
    <xf numFmtId="0" fontId="7" fillId="0" borderId="0" xfId="1" applyNumberFormat="1" applyFont="1">
      <alignment vertical="center"/>
    </xf>
  </cellXfs>
  <cellStyles count="2">
    <cellStyle name="桁区切り" xfId="1" builtinId="6"/>
    <cellStyle name="標準" xfId="0" builtinId="0"/>
  </cellStyles>
  <dxfs count="16">
    <dxf>
      <font>
        <strike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minor"/>
      </font>
      <numFmt numFmtId="0" formatCode="General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0" formatCode="General"/>
      <alignment horizontal="general" vertical="center" textRotation="0" wrapText="0" indent="0" justifyLastLine="0" shrinkToFit="0" readingOrder="0"/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/>
        <i/>
        <color theme="5" tint="-0.24994659260841701"/>
      </font>
      <fill>
        <patternFill patternType="solid"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店舗別売上金額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店舗別売上!$C$3</c:f>
              <c:strCache>
                <c:ptCount val="1"/>
                <c:pt idx="0">
                  <c:v>売上金額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A24-4490-8831-9710E445D33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A24-4490-8831-9710E445D33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A24-4490-8831-9710E445D33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A24-4490-8831-9710E445D33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A24-4490-8831-9710E445D3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店舗別売上!$B$4:$B$8</c:f>
              <c:strCache>
                <c:ptCount val="5"/>
                <c:pt idx="0">
                  <c:v>秋葉原</c:v>
                </c:pt>
                <c:pt idx="1">
                  <c:v>吉祥寺</c:v>
                </c:pt>
                <c:pt idx="2">
                  <c:v>錦糸町</c:v>
                </c:pt>
                <c:pt idx="3">
                  <c:v>新宿</c:v>
                </c:pt>
                <c:pt idx="4">
                  <c:v>八王子</c:v>
                </c:pt>
              </c:strCache>
            </c:strRef>
          </c:cat>
          <c:val>
            <c:numRef>
              <c:f>店舗別売上!$C$4:$C$8</c:f>
              <c:numCache>
                <c:formatCode>#,##0_);[Red]\(#,##0\)</c:formatCode>
                <c:ptCount val="5"/>
                <c:pt idx="0">
                  <c:v>634400</c:v>
                </c:pt>
                <c:pt idx="1">
                  <c:v>819100</c:v>
                </c:pt>
                <c:pt idx="2">
                  <c:v>872200</c:v>
                </c:pt>
                <c:pt idx="3">
                  <c:v>981800</c:v>
                </c:pt>
                <c:pt idx="4">
                  <c:v>609000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74-4470-8209-E786D94D6E5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238124</xdr:rowOff>
    </xdr:from>
    <xdr:to>
      <xdr:col>10</xdr:col>
      <xdr:colOff>0</xdr:colOff>
      <xdr:row>13</xdr:row>
      <xdr:rowOff>0</xdr:rowOff>
    </xdr:to>
    <xdr:graphicFrame macro="">
      <xdr:nvGraphicFramePr>
        <xdr:cNvPr id="4" name="グラフ 1" descr="店舗別売上金額のグラフ">
          <a:extLst>
            <a:ext uri="{FF2B5EF4-FFF2-40B4-BE49-F238E27FC236}">
              <a16:creationId xmlns:a16="http://schemas.microsoft.com/office/drawing/2014/main" id="{17196E21-2139-98FC-0EDE-26BAE95889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07A2F4-4509-478F-B7EB-8E65A4F9F8E1}" name="売上一覧" displayName="売上一覧" ref="B3:J101" totalsRowShown="0" dataDxfId="14" dataCellStyle="桁区切り">
  <autoFilter ref="B3:J101" xr:uid="{729320DB-BC5E-4EC8-8B76-8BFF85E79700}"/>
  <tableColumns count="9">
    <tableColumn id="1" xr3:uid="{0B6B8F7C-36ED-4DAD-9E30-E58DB9818884}" name="売上日" dataDxfId="13"/>
    <tableColumn id="10" xr3:uid="{A8E78450-EEC7-4F76-8DB1-B77DD5F529D5}" name="店舗名" dataDxfId="12"/>
    <tableColumn id="3" xr3:uid="{4B67C9D7-8F57-4343-860D-EBDE0F147055}" name="商品型番"/>
    <tableColumn id="4" xr3:uid="{5E8C2AFE-F9E9-43EA-A321-A973260135BB}" name="仕入単価" dataDxfId="11" dataCellStyle="桁区切り"/>
    <tableColumn id="5" xr3:uid="{543B4A24-1531-476E-B5A0-FEDD379BB6AC}" name="販売単価" dataDxfId="10" dataCellStyle="桁区切り"/>
    <tableColumn id="6" xr3:uid="{AEEBAF94-1F3C-46FC-A465-76B6C082279C}" name="売上数量" dataDxfId="9" dataCellStyle="桁区切り"/>
    <tableColumn id="7" xr3:uid="{E5894583-842D-4A59-9919-5EAECEB63294}" name="売上金額" dataDxfId="8" dataCellStyle="桁区切り">
      <calculatedColumnFormula>売上一覧[[#This Row],[販売単価]]*売上一覧[[#This Row],[売上数量]]</calculatedColumnFormula>
    </tableColumn>
    <tableColumn id="8" xr3:uid="{8976DE2C-9705-4927-BB4A-561565D67DD6}" name="原価" dataDxfId="7" dataCellStyle="桁区切り">
      <calculatedColumnFormula>売上一覧[[#This Row],[仕入単価]]*売上一覧[[#This Row],[売上数量]]</calculatedColumnFormula>
    </tableColumn>
    <tableColumn id="9" xr3:uid="{114B99A3-9E5A-482A-99B9-1382425E0D29}" name="粗利" dataDxfId="6" dataCellStyle="桁区切り">
      <calculatedColumnFormula>売上一覧[[#This Row],[売上金額]]-売上一覧[[#This Row],[原価]]</calculatedColumnFormula>
    </tableColumn>
  </tableColumns>
  <tableStyleInfo name="TableStyleMedium2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B8D6D9D-6015-4EDE-88BA-FA6230056D9D}" name="商品一覧" displayName="商品一覧" ref="B3:E36" totalsRowShown="0" headerRowDxfId="5" dataDxfId="4">
  <autoFilter ref="B3:E36" xr:uid="{806F6948-CEF4-4535-AEE3-384C1AB6CBBF}">
    <filterColumn colId="0" hiddenButton="1"/>
    <filterColumn colId="1" hiddenButton="1"/>
    <filterColumn colId="2" hiddenButton="1"/>
    <filterColumn colId="3" hiddenButton="1"/>
  </autoFilter>
  <tableColumns count="4">
    <tableColumn id="1" xr3:uid="{0B59F95B-BF82-41A2-9311-92957A6C0106}" name="商品型番" dataDxfId="3"/>
    <tableColumn id="4" xr3:uid="{8FC33C7D-F033-4A8B-BF5A-D337039FB545}" name="商品名" dataDxfId="2"/>
    <tableColumn id="2" xr3:uid="{4309DAC5-2637-4FFF-BBA3-D541E6D29D70}" name="販売単価" dataDxfId="1" dataCellStyle="桁区切り"/>
    <tableColumn id="6" xr3:uid="{CC088640-E188-47D6-9173-D3B453E1BF61}" name="注文カード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FB3B6-570E-4BBD-B0B3-3D96BA24F9C5}">
  <dimension ref="B1:J101"/>
  <sheetViews>
    <sheetView tabSelected="1" workbookViewId="0"/>
  </sheetViews>
  <sheetFormatPr defaultRowHeight="18.75" x14ac:dyDescent="0.4"/>
  <cols>
    <col min="1" max="1" width="3.625" customWidth="1"/>
    <col min="2" max="2" width="10.5" bestFit="1" customWidth="1"/>
    <col min="3" max="3" width="9.375" bestFit="1" customWidth="1"/>
    <col min="4" max="4" width="11.75" bestFit="1" customWidth="1"/>
    <col min="5" max="8" width="10.25" customWidth="1"/>
    <col min="9" max="10" width="9.75" customWidth="1"/>
  </cols>
  <sheetData>
    <row r="1" spans="2:10" ht="25.5" x14ac:dyDescent="0.4">
      <c r="B1" s="12" t="s">
        <v>0</v>
      </c>
    </row>
    <row r="3" spans="2:10" x14ac:dyDescent="0.4">
      <c r="B3" t="s">
        <v>1</v>
      </c>
      <c r="C3" s="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</row>
    <row r="4" spans="2:10" x14ac:dyDescent="0.4">
      <c r="B4" s="1">
        <v>45017</v>
      </c>
      <c r="C4" t="s">
        <v>10</v>
      </c>
      <c r="D4" t="s">
        <v>11</v>
      </c>
      <c r="E4" s="2">
        <v>13890</v>
      </c>
      <c r="F4" s="2">
        <v>30000</v>
      </c>
      <c r="G4" s="2">
        <v>2</v>
      </c>
      <c r="H4" s="2">
        <f>売上一覧[[#This Row],[販売単価]]*売上一覧[[#This Row],[売上数量]]</f>
        <v>60000</v>
      </c>
      <c r="I4" s="2">
        <f>売上一覧[[#This Row],[仕入単価]]*売上一覧[[#This Row],[売上数量]]</f>
        <v>27780</v>
      </c>
      <c r="J4" s="2">
        <f>売上一覧[[#This Row],[売上金額]]-売上一覧[[#This Row],[原価]]</f>
        <v>32220</v>
      </c>
    </row>
    <row r="5" spans="2:10" x14ac:dyDescent="0.4">
      <c r="B5" s="1">
        <v>45017</v>
      </c>
      <c r="C5" t="s">
        <v>12</v>
      </c>
      <c r="D5" t="s">
        <v>13</v>
      </c>
      <c r="E5" s="2">
        <v>6340</v>
      </c>
      <c r="F5" s="2">
        <v>13500</v>
      </c>
      <c r="G5" s="2">
        <v>1</v>
      </c>
      <c r="H5" s="2">
        <f>売上一覧[[#This Row],[販売単価]]*売上一覧[[#This Row],[売上数量]]</f>
        <v>13500</v>
      </c>
      <c r="I5" s="2">
        <f>売上一覧[[#This Row],[仕入単価]]*売上一覧[[#This Row],[売上数量]]</f>
        <v>6340</v>
      </c>
      <c r="J5" s="2">
        <f>売上一覧[[#This Row],[売上金額]]-売上一覧[[#This Row],[原価]]</f>
        <v>7160</v>
      </c>
    </row>
    <row r="6" spans="2:10" x14ac:dyDescent="0.4">
      <c r="B6" s="1">
        <v>45018</v>
      </c>
      <c r="C6" t="s">
        <v>10</v>
      </c>
      <c r="D6" t="s">
        <v>14</v>
      </c>
      <c r="E6" s="2">
        <v>16000</v>
      </c>
      <c r="F6" s="2">
        <v>43200</v>
      </c>
      <c r="G6" s="2">
        <v>3</v>
      </c>
      <c r="H6" s="2">
        <f>売上一覧[[#This Row],[販売単価]]*売上一覧[[#This Row],[売上数量]]</f>
        <v>129600</v>
      </c>
      <c r="I6" s="2">
        <f>売上一覧[[#This Row],[仕入単価]]*売上一覧[[#This Row],[売上数量]]</f>
        <v>48000</v>
      </c>
      <c r="J6" s="2">
        <f>売上一覧[[#This Row],[売上金額]]-売上一覧[[#This Row],[原価]]</f>
        <v>81600</v>
      </c>
    </row>
    <row r="7" spans="2:10" x14ac:dyDescent="0.4">
      <c r="B7" s="1">
        <v>45018</v>
      </c>
      <c r="C7" t="s">
        <v>12</v>
      </c>
      <c r="D7" t="s">
        <v>15</v>
      </c>
      <c r="E7" s="2">
        <v>6340</v>
      </c>
      <c r="F7" s="2">
        <v>13500</v>
      </c>
      <c r="G7" s="2">
        <v>1</v>
      </c>
      <c r="H7" s="2">
        <f>売上一覧[[#This Row],[販売単価]]*売上一覧[[#This Row],[売上数量]]</f>
        <v>13500</v>
      </c>
      <c r="I7" s="2">
        <f>売上一覧[[#This Row],[仕入単価]]*売上一覧[[#This Row],[売上数量]]</f>
        <v>6340</v>
      </c>
      <c r="J7" s="2">
        <f>売上一覧[[#This Row],[売上金額]]-売上一覧[[#This Row],[原価]]</f>
        <v>7160</v>
      </c>
    </row>
    <row r="8" spans="2:10" x14ac:dyDescent="0.4">
      <c r="B8" s="1">
        <v>45018</v>
      </c>
      <c r="C8" t="s">
        <v>12</v>
      </c>
      <c r="D8" t="s">
        <v>16</v>
      </c>
      <c r="E8" s="2">
        <v>7560</v>
      </c>
      <c r="F8" s="2">
        <v>16800</v>
      </c>
      <c r="G8" s="2">
        <v>2</v>
      </c>
      <c r="H8" s="2">
        <f>売上一覧[[#This Row],[販売単価]]*売上一覧[[#This Row],[売上数量]]</f>
        <v>33600</v>
      </c>
      <c r="I8" s="2">
        <f>売上一覧[[#This Row],[仕入単価]]*売上一覧[[#This Row],[売上数量]]</f>
        <v>15120</v>
      </c>
      <c r="J8" s="2">
        <f>売上一覧[[#This Row],[売上金額]]-売上一覧[[#This Row],[原価]]</f>
        <v>18480</v>
      </c>
    </row>
    <row r="9" spans="2:10" x14ac:dyDescent="0.4">
      <c r="B9" s="1">
        <v>45018</v>
      </c>
      <c r="C9" t="s">
        <v>17</v>
      </c>
      <c r="D9" t="s">
        <v>18</v>
      </c>
      <c r="E9" s="2">
        <v>12100</v>
      </c>
      <c r="F9" s="2">
        <v>25000</v>
      </c>
      <c r="G9" s="2">
        <v>6</v>
      </c>
      <c r="H9" s="2">
        <f>売上一覧[[#This Row],[販売単価]]*売上一覧[[#This Row],[売上数量]]</f>
        <v>150000</v>
      </c>
      <c r="I9" s="2">
        <f>売上一覧[[#This Row],[仕入単価]]*売上一覧[[#This Row],[売上数量]]</f>
        <v>72600</v>
      </c>
      <c r="J9" s="2">
        <f>売上一覧[[#This Row],[売上金額]]-売上一覧[[#This Row],[原価]]</f>
        <v>77400</v>
      </c>
    </row>
    <row r="10" spans="2:10" x14ac:dyDescent="0.4">
      <c r="B10" s="1">
        <v>45018</v>
      </c>
      <c r="C10" t="s">
        <v>17</v>
      </c>
      <c r="D10" t="s">
        <v>19</v>
      </c>
      <c r="E10" s="2">
        <v>6340</v>
      </c>
      <c r="F10" s="2">
        <v>13500</v>
      </c>
      <c r="G10" s="2">
        <v>2</v>
      </c>
      <c r="H10" s="2">
        <f>売上一覧[[#This Row],[販売単価]]*売上一覧[[#This Row],[売上数量]]</f>
        <v>27000</v>
      </c>
      <c r="I10" s="2">
        <f>売上一覧[[#This Row],[仕入単価]]*売上一覧[[#This Row],[売上数量]]</f>
        <v>12680</v>
      </c>
      <c r="J10" s="2">
        <f>売上一覧[[#This Row],[売上金額]]-売上一覧[[#This Row],[原価]]</f>
        <v>14320</v>
      </c>
    </row>
    <row r="11" spans="2:10" x14ac:dyDescent="0.4">
      <c r="B11" s="1">
        <v>45018</v>
      </c>
      <c r="C11" t="s">
        <v>20</v>
      </c>
      <c r="D11" t="s">
        <v>21</v>
      </c>
      <c r="E11" s="2">
        <v>7560</v>
      </c>
      <c r="F11" s="2">
        <v>16800</v>
      </c>
      <c r="G11" s="2">
        <v>3</v>
      </c>
      <c r="H11" s="2">
        <f>売上一覧[[#This Row],[販売単価]]*売上一覧[[#This Row],[売上数量]]</f>
        <v>50400</v>
      </c>
      <c r="I11" s="2">
        <f>売上一覧[[#This Row],[仕入単価]]*売上一覧[[#This Row],[売上数量]]</f>
        <v>22680</v>
      </c>
      <c r="J11" s="2">
        <f>売上一覧[[#This Row],[売上金額]]-売上一覧[[#This Row],[原価]]</f>
        <v>27720</v>
      </c>
    </row>
    <row r="12" spans="2:10" x14ac:dyDescent="0.4">
      <c r="B12" s="1">
        <v>45019</v>
      </c>
      <c r="C12" t="s">
        <v>10</v>
      </c>
      <c r="D12" t="s">
        <v>18</v>
      </c>
      <c r="E12" s="2">
        <v>12100</v>
      </c>
      <c r="F12" s="2">
        <v>25000</v>
      </c>
      <c r="G12" s="2">
        <v>2</v>
      </c>
      <c r="H12" s="2">
        <f>売上一覧[[#This Row],[販売単価]]*売上一覧[[#This Row],[売上数量]]</f>
        <v>50000</v>
      </c>
      <c r="I12" s="2">
        <f>売上一覧[[#This Row],[仕入単価]]*売上一覧[[#This Row],[売上数量]]</f>
        <v>24200</v>
      </c>
      <c r="J12" s="2">
        <f>売上一覧[[#This Row],[売上金額]]-売上一覧[[#This Row],[原価]]</f>
        <v>25800</v>
      </c>
    </row>
    <row r="13" spans="2:10" x14ac:dyDescent="0.4">
      <c r="B13" s="1">
        <v>45019</v>
      </c>
      <c r="C13" t="s">
        <v>22</v>
      </c>
      <c r="D13" t="s">
        <v>18</v>
      </c>
      <c r="E13" s="2">
        <v>12100</v>
      </c>
      <c r="F13" s="2">
        <v>25000</v>
      </c>
      <c r="G13" s="2">
        <v>3</v>
      </c>
      <c r="H13" s="2">
        <f>売上一覧[[#This Row],[販売単価]]*売上一覧[[#This Row],[売上数量]]</f>
        <v>75000</v>
      </c>
      <c r="I13" s="2">
        <f>売上一覧[[#This Row],[仕入単価]]*売上一覧[[#This Row],[売上数量]]</f>
        <v>36300</v>
      </c>
      <c r="J13" s="2">
        <f>売上一覧[[#This Row],[売上金額]]-売上一覧[[#This Row],[原価]]</f>
        <v>38700</v>
      </c>
    </row>
    <row r="14" spans="2:10" x14ac:dyDescent="0.4">
      <c r="B14" s="1">
        <v>45020</v>
      </c>
      <c r="C14" t="s">
        <v>23</v>
      </c>
      <c r="D14" t="s">
        <v>24</v>
      </c>
      <c r="E14" s="2">
        <v>7560</v>
      </c>
      <c r="F14" s="2">
        <v>16800</v>
      </c>
      <c r="G14" s="2">
        <v>2</v>
      </c>
      <c r="H14" s="2">
        <f>売上一覧[[#This Row],[販売単価]]*売上一覧[[#This Row],[売上数量]]</f>
        <v>33600</v>
      </c>
      <c r="I14" s="2">
        <f>売上一覧[[#This Row],[仕入単価]]*売上一覧[[#This Row],[売上数量]]</f>
        <v>15120</v>
      </c>
      <c r="J14" s="2">
        <f>売上一覧[[#This Row],[売上金額]]-売上一覧[[#This Row],[原価]]</f>
        <v>18480</v>
      </c>
    </row>
    <row r="15" spans="2:10" x14ac:dyDescent="0.4">
      <c r="B15" s="1">
        <v>45021</v>
      </c>
      <c r="C15" t="s">
        <v>10</v>
      </c>
      <c r="D15" t="s">
        <v>14</v>
      </c>
      <c r="E15" s="2">
        <v>16000</v>
      </c>
      <c r="F15" s="2">
        <v>43200</v>
      </c>
      <c r="G15" s="2">
        <v>3</v>
      </c>
      <c r="H15" s="2">
        <f>売上一覧[[#This Row],[販売単価]]*売上一覧[[#This Row],[売上数量]]</f>
        <v>129600</v>
      </c>
      <c r="I15" s="2">
        <f>売上一覧[[#This Row],[仕入単価]]*売上一覧[[#This Row],[売上数量]]</f>
        <v>48000</v>
      </c>
      <c r="J15" s="2">
        <f>売上一覧[[#This Row],[売上金額]]-売上一覧[[#This Row],[原価]]</f>
        <v>81600</v>
      </c>
    </row>
    <row r="16" spans="2:10" x14ac:dyDescent="0.4">
      <c r="B16" s="1">
        <v>45021</v>
      </c>
      <c r="C16" t="s">
        <v>12</v>
      </c>
      <c r="D16" t="s">
        <v>25</v>
      </c>
      <c r="E16" s="2">
        <v>6340</v>
      </c>
      <c r="F16" s="2">
        <v>13500</v>
      </c>
      <c r="G16" s="2">
        <v>3</v>
      </c>
      <c r="H16" s="2">
        <f>売上一覧[[#This Row],[販売単価]]*売上一覧[[#This Row],[売上数量]]</f>
        <v>40500</v>
      </c>
      <c r="I16" s="2">
        <f>売上一覧[[#This Row],[仕入単価]]*売上一覧[[#This Row],[売上数量]]</f>
        <v>19020</v>
      </c>
      <c r="J16" s="2">
        <f>売上一覧[[#This Row],[売上金額]]-売上一覧[[#This Row],[原価]]</f>
        <v>21480</v>
      </c>
    </row>
    <row r="17" spans="2:10" x14ac:dyDescent="0.4">
      <c r="B17" s="1">
        <v>45022</v>
      </c>
      <c r="C17" t="s">
        <v>23</v>
      </c>
      <c r="D17" t="s">
        <v>19</v>
      </c>
      <c r="E17" s="2">
        <v>6340</v>
      </c>
      <c r="F17" s="2">
        <v>13500</v>
      </c>
      <c r="G17" s="2">
        <v>1</v>
      </c>
      <c r="H17" s="2">
        <f>売上一覧[[#This Row],[販売単価]]*売上一覧[[#This Row],[売上数量]]</f>
        <v>13500</v>
      </c>
      <c r="I17" s="2">
        <f>売上一覧[[#This Row],[仕入単価]]*売上一覧[[#This Row],[売上数量]]</f>
        <v>6340</v>
      </c>
      <c r="J17" s="2">
        <f>売上一覧[[#This Row],[売上金額]]-売上一覧[[#This Row],[原価]]</f>
        <v>7160</v>
      </c>
    </row>
    <row r="18" spans="2:10" x14ac:dyDescent="0.4">
      <c r="B18" s="1">
        <v>45022</v>
      </c>
      <c r="C18" t="s">
        <v>10</v>
      </c>
      <c r="D18" t="s">
        <v>18</v>
      </c>
      <c r="E18" s="2">
        <v>12100</v>
      </c>
      <c r="F18" s="2">
        <v>25000</v>
      </c>
      <c r="G18" s="2">
        <v>3</v>
      </c>
      <c r="H18" s="2">
        <f>売上一覧[[#This Row],[販売単価]]*売上一覧[[#This Row],[売上数量]]</f>
        <v>75000</v>
      </c>
      <c r="I18" s="2">
        <f>売上一覧[[#This Row],[仕入単価]]*売上一覧[[#This Row],[売上数量]]</f>
        <v>36300</v>
      </c>
      <c r="J18" s="2">
        <f>売上一覧[[#This Row],[売上金額]]-売上一覧[[#This Row],[原価]]</f>
        <v>38700</v>
      </c>
    </row>
    <row r="19" spans="2:10" x14ac:dyDescent="0.4">
      <c r="B19" s="1">
        <v>45022</v>
      </c>
      <c r="C19" t="s">
        <v>20</v>
      </c>
      <c r="D19" t="s">
        <v>14</v>
      </c>
      <c r="E19" s="2">
        <v>16000</v>
      </c>
      <c r="F19" s="2">
        <v>43200</v>
      </c>
      <c r="G19" s="2">
        <v>3</v>
      </c>
      <c r="H19" s="2">
        <f>売上一覧[[#This Row],[販売単価]]*売上一覧[[#This Row],[売上数量]]</f>
        <v>129600</v>
      </c>
      <c r="I19" s="2">
        <f>売上一覧[[#This Row],[仕入単価]]*売上一覧[[#This Row],[売上数量]]</f>
        <v>48000</v>
      </c>
      <c r="J19" s="2">
        <f>売上一覧[[#This Row],[売上金額]]-売上一覧[[#This Row],[原価]]</f>
        <v>81600</v>
      </c>
    </row>
    <row r="20" spans="2:10" x14ac:dyDescent="0.4">
      <c r="B20" s="1">
        <v>45023</v>
      </c>
      <c r="C20" t="s">
        <v>10</v>
      </c>
      <c r="D20" t="s">
        <v>14</v>
      </c>
      <c r="E20" s="2">
        <v>16000</v>
      </c>
      <c r="F20" s="2">
        <v>43200</v>
      </c>
      <c r="G20" s="2">
        <v>2</v>
      </c>
      <c r="H20" s="2">
        <f>売上一覧[[#This Row],[販売単価]]*売上一覧[[#This Row],[売上数量]]</f>
        <v>86400</v>
      </c>
      <c r="I20" s="2">
        <f>売上一覧[[#This Row],[仕入単価]]*売上一覧[[#This Row],[売上数量]]</f>
        <v>32000</v>
      </c>
      <c r="J20" s="2">
        <f>売上一覧[[#This Row],[売上金額]]-売上一覧[[#This Row],[原価]]</f>
        <v>54400</v>
      </c>
    </row>
    <row r="21" spans="2:10" x14ac:dyDescent="0.4">
      <c r="B21" s="1">
        <v>45023</v>
      </c>
      <c r="C21" t="s">
        <v>20</v>
      </c>
      <c r="D21" t="s">
        <v>26</v>
      </c>
      <c r="E21" s="2">
        <v>13890</v>
      </c>
      <c r="F21" s="2">
        <v>30000</v>
      </c>
      <c r="G21" s="2">
        <v>2</v>
      </c>
      <c r="H21" s="2">
        <f>売上一覧[[#This Row],[販売単価]]*売上一覧[[#This Row],[売上数量]]</f>
        <v>60000</v>
      </c>
      <c r="I21" s="2">
        <f>売上一覧[[#This Row],[仕入単価]]*売上一覧[[#This Row],[売上数量]]</f>
        <v>27780</v>
      </c>
      <c r="J21" s="2">
        <f>売上一覧[[#This Row],[売上金額]]-売上一覧[[#This Row],[原価]]</f>
        <v>32220</v>
      </c>
    </row>
    <row r="22" spans="2:10" x14ac:dyDescent="0.4">
      <c r="B22" s="1">
        <v>45024</v>
      </c>
      <c r="C22" t="s">
        <v>12</v>
      </c>
      <c r="D22" t="s">
        <v>27</v>
      </c>
      <c r="E22" s="2">
        <v>6600</v>
      </c>
      <c r="F22" s="2">
        <v>16800</v>
      </c>
      <c r="G22" s="2">
        <v>1</v>
      </c>
      <c r="H22" s="2">
        <f>売上一覧[[#This Row],[販売単価]]*売上一覧[[#This Row],[売上数量]]</f>
        <v>16800</v>
      </c>
      <c r="I22" s="2">
        <f>売上一覧[[#This Row],[仕入単価]]*売上一覧[[#This Row],[売上数量]]</f>
        <v>6600</v>
      </c>
      <c r="J22" s="2">
        <f>売上一覧[[#This Row],[売上金額]]-売上一覧[[#This Row],[原価]]</f>
        <v>10200</v>
      </c>
    </row>
    <row r="23" spans="2:10" x14ac:dyDescent="0.4">
      <c r="B23" s="1">
        <v>45024</v>
      </c>
      <c r="C23" t="s">
        <v>12</v>
      </c>
      <c r="D23" t="s">
        <v>28</v>
      </c>
      <c r="E23" s="2">
        <v>14060</v>
      </c>
      <c r="F23" s="2">
        <v>38000</v>
      </c>
      <c r="G23" s="2">
        <v>3</v>
      </c>
      <c r="H23" s="2">
        <f>売上一覧[[#This Row],[販売単価]]*売上一覧[[#This Row],[売上数量]]</f>
        <v>114000</v>
      </c>
      <c r="I23" s="2">
        <f>売上一覧[[#This Row],[仕入単価]]*売上一覧[[#This Row],[売上数量]]</f>
        <v>42180</v>
      </c>
      <c r="J23" s="2">
        <f>売上一覧[[#This Row],[売上金額]]-売上一覧[[#This Row],[原価]]</f>
        <v>71820</v>
      </c>
    </row>
    <row r="24" spans="2:10" x14ac:dyDescent="0.4">
      <c r="B24" s="1">
        <v>45024</v>
      </c>
      <c r="C24" t="s">
        <v>12</v>
      </c>
      <c r="D24" t="s">
        <v>18</v>
      </c>
      <c r="E24" s="2">
        <v>12100</v>
      </c>
      <c r="F24" s="2">
        <v>25000</v>
      </c>
      <c r="G24" s="2">
        <v>3</v>
      </c>
      <c r="H24" s="2">
        <f>売上一覧[[#This Row],[販売単価]]*売上一覧[[#This Row],[売上数量]]</f>
        <v>75000</v>
      </c>
      <c r="I24" s="2">
        <f>売上一覧[[#This Row],[仕入単価]]*売上一覧[[#This Row],[売上数量]]</f>
        <v>36300</v>
      </c>
      <c r="J24" s="2">
        <f>売上一覧[[#This Row],[売上金額]]-売上一覧[[#This Row],[原価]]</f>
        <v>38700</v>
      </c>
    </row>
    <row r="25" spans="2:10" x14ac:dyDescent="0.4">
      <c r="B25" s="1">
        <v>45024</v>
      </c>
      <c r="C25" t="s">
        <v>17</v>
      </c>
      <c r="D25" t="s">
        <v>18</v>
      </c>
      <c r="E25" s="2">
        <v>12100</v>
      </c>
      <c r="F25" s="2">
        <v>25000</v>
      </c>
      <c r="G25" s="2">
        <v>3</v>
      </c>
      <c r="H25" s="2">
        <f>売上一覧[[#This Row],[販売単価]]*売上一覧[[#This Row],[売上数量]]</f>
        <v>75000</v>
      </c>
      <c r="I25" s="2">
        <f>売上一覧[[#This Row],[仕入単価]]*売上一覧[[#This Row],[売上数量]]</f>
        <v>36300</v>
      </c>
      <c r="J25" s="2">
        <f>売上一覧[[#This Row],[売上金額]]-売上一覧[[#This Row],[原価]]</f>
        <v>38700</v>
      </c>
    </row>
    <row r="26" spans="2:10" x14ac:dyDescent="0.4">
      <c r="B26" s="1">
        <v>45025</v>
      </c>
      <c r="C26" t="s">
        <v>23</v>
      </c>
      <c r="D26" t="s">
        <v>29</v>
      </c>
      <c r="E26" s="2">
        <v>7010</v>
      </c>
      <c r="F26" s="2">
        <v>17500</v>
      </c>
      <c r="G26" s="2">
        <v>3</v>
      </c>
      <c r="H26" s="2">
        <f>売上一覧[[#This Row],[販売単価]]*売上一覧[[#This Row],[売上数量]]</f>
        <v>52500</v>
      </c>
      <c r="I26" s="2">
        <f>売上一覧[[#This Row],[仕入単価]]*売上一覧[[#This Row],[売上数量]]</f>
        <v>21030</v>
      </c>
      <c r="J26" s="2">
        <f>売上一覧[[#This Row],[売上金額]]-売上一覧[[#This Row],[原価]]</f>
        <v>31470</v>
      </c>
    </row>
    <row r="27" spans="2:10" x14ac:dyDescent="0.4">
      <c r="B27" s="1">
        <v>45025</v>
      </c>
      <c r="C27" t="s">
        <v>10</v>
      </c>
      <c r="D27" t="s">
        <v>30</v>
      </c>
      <c r="E27" s="2">
        <v>12500</v>
      </c>
      <c r="F27" s="2">
        <v>25500</v>
      </c>
      <c r="G27" s="2">
        <v>1</v>
      </c>
      <c r="H27" s="2">
        <f>売上一覧[[#This Row],[販売単価]]*売上一覧[[#This Row],[売上数量]]</f>
        <v>25500</v>
      </c>
      <c r="I27" s="2">
        <f>売上一覧[[#This Row],[仕入単価]]*売上一覧[[#This Row],[売上数量]]</f>
        <v>12500</v>
      </c>
      <c r="J27" s="2">
        <f>売上一覧[[#This Row],[売上金額]]-売上一覧[[#This Row],[原価]]</f>
        <v>13000</v>
      </c>
    </row>
    <row r="28" spans="2:10" x14ac:dyDescent="0.4">
      <c r="B28" s="1">
        <v>45025</v>
      </c>
      <c r="C28" t="s">
        <v>10</v>
      </c>
      <c r="D28" t="s">
        <v>31</v>
      </c>
      <c r="E28" s="2">
        <v>21500</v>
      </c>
      <c r="F28" s="2">
        <v>43200</v>
      </c>
      <c r="G28" s="2">
        <v>3</v>
      </c>
      <c r="H28" s="2">
        <f>売上一覧[[#This Row],[販売単価]]*売上一覧[[#This Row],[売上数量]]</f>
        <v>129600</v>
      </c>
      <c r="I28" s="2">
        <f>売上一覧[[#This Row],[仕入単価]]*売上一覧[[#This Row],[売上数量]]</f>
        <v>64500</v>
      </c>
      <c r="J28" s="2">
        <f>売上一覧[[#This Row],[売上金額]]-売上一覧[[#This Row],[原価]]</f>
        <v>65100</v>
      </c>
    </row>
    <row r="29" spans="2:10" x14ac:dyDescent="0.4">
      <c r="B29" s="1">
        <v>45025</v>
      </c>
      <c r="C29" t="s">
        <v>12</v>
      </c>
      <c r="D29" t="s">
        <v>32</v>
      </c>
      <c r="E29" s="2">
        <v>8525</v>
      </c>
      <c r="F29" s="2">
        <v>15500</v>
      </c>
      <c r="G29" s="2">
        <v>2</v>
      </c>
      <c r="H29" s="2">
        <f>売上一覧[[#This Row],[販売単価]]*売上一覧[[#This Row],[売上数量]]</f>
        <v>31000</v>
      </c>
      <c r="I29" s="2">
        <f>売上一覧[[#This Row],[仕入単価]]*売上一覧[[#This Row],[売上数量]]</f>
        <v>17050</v>
      </c>
      <c r="J29" s="2">
        <f>売上一覧[[#This Row],[売上金額]]-売上一覧[[#This Row],[原価]]</f>
        <v>13950</v>
      </c>
    </row>
    <row r="30" spans="2:10" x14ac:dyDescent="0.4">
      <c r="B30" s="1">
        <v>45025</v>
      </c>
      <c r="C30" t="s">
        <v>17</v>
      </c>
      <c r="D30" t="s">
        <v>33</v>
      </c>
      <c r="E30" s="2">
        <v>6600</v>
      </c>
      <c r="F30" s="2">
        <v>16800</v>
      </c>
      <c r="G30" s="2">
        <v>1</v>
      </c>
      <c r="H30" s="2">
        <f>売上一覧[[#This Row],[販売単価]]*売上一覧[[#This Row],[売上数量]]</f>
        <v>16800</v>
      </c>
      <c r="I30" s="2">
        <f>売上一覧[[#This Row],[仕入単価]]*売上一覧[[#This Row],[売上数量]]</f>
        <v>6600</v>
      </c>
      <c r="J30" s="2">
        <f>売上一覧[[#This Row],[売上金額]]-売上一覧[[#This Row],[原価]]</f>
        <v>10200</v>
      </c>
    </row>
    <row r="31" spans="2:10" x14ac:dyDescent="0.4">
      <c r="B31" s="1">
        <v>45025</v>
      </c>
      <c r="C31" t="s">
        <v>22</v>
      </c>
      <c r="D31" t="s">
        <v>34</v>
      </c>
      <c r="E31" s="2">
        <v>6800</v>
      </c>
      <c r="F31" s="2">
        <v>13500</v>
      </c>
      <c r="G31" s="2">
        <v>2</v>
      </c>
      <c r="H31" s="2">
        <f>売上一覧[[#This Row],[販売単価]]*売上一覧[[#This Row],[売上数量]]</f>
        <v>27000</v>
      </c>
      <c r="I31" s="2">
        <f>売上一覧[[#This Row],[仕入単価]]*売上一覧[[#This Row],[売上数量]]</f>
        <v>13600</v>
      </c>
      <c r="J31" s="2">
        <f>売上一覧[[#This Row],[売上金額]]-売上一覧[[#This Row],[原価]]</f>
        <v>13400</v>
      </c>
    </row>
    <row r="32" spans="2:10" x14ac:dyDescent="0.4">
      <c r="B32" s="1">
        <v>45025</v>
      </c>
      <c r="C32" t="s">
        <v>20</v>
      </c>
      <c r="D32" t="s">
        <v>35</v>
      </c>
      <c r="E32" s="2">
        <v>10080</v>
      </c>
      <c r="F32" s="2">
        <v>19800</v>
      </c>
      <c r="G32" s="2">
        <v>2</v>
      </c>
      <c r="H32" s="2">
        <f>売上一覧[[#This Row],[販売単価]]*売上一覧[[#This Row],[売上数量]]</f>
        <v>39600</v>
      </c>
      <c r="I32" s="2">
        <f>売上一覧[[#This Row],[仕入単価]]*売上一覧[[#This Row],[売上数量]]</f>
        <v>20160</v>
      </c>
      <c r="J32" s="2">
        <f>売上一覧[[#This Row],[売上金額]]-売上一覧[[#This Row],[原価]]</f>
        <v>19440</v>
      </c>
    </row>
    <row r="33" spans="2:10" x14ac:dyDescent="0.4">
      <c r="B33" s="1">
        <v>45025</v>
      </c>
      <c r="C33" t="s">
        <v>20</v>
      </c>
      <c r="D33" t="s">
        <v>36</v>
      </c>
      <c r="E33" s="2">
        <v>12100</v>
      </c>
      <c r="F33" s="2">
        <v>25000</v>
      </c>
      <c r="G33" s="2">
        <v>3</v>
      </c>
      <c r="H33" s="2">
        <f>売上一覧[[#This Row],[販売単価]]*売上一覧[[#This Row],[売上数量]]</f>
        <v>75000</v>
      </c>
      <c r="I33" s="2">
        <f>売上一覧[[#This Row],[仕入単価]]*売上一覧[[#This Row],[売上数量]]</f>
        <v>36300</v>
      </c>
      <c r="J33" s="2">
        <f>売上一覧[[#This Row],[売上金額]]-売上一覧[[#This Row],[原価]]</f>
        <v>38700</v>
      </c>
    </row>
    <row r="34" spans="2:10" x14ac:dyDescent="0.4">
      <c r="B34" s="1">
        <v>45026</v>
      </c>
      <c r="C34" t="s">
        <v>23</v>
      </c>
      <c r="D34" t="s">
        <v>37</v>
      </c>
      <c r="E34" s="2">
        <v>7560</v>
      </c>
      <c r="F34" s="2">
        <v>16800</v>
      </c>
      <c r="G34" s="2">
        <v>1</v>
      </c>
      <c r="H34" s="2">
        <f>売上一覧[[#This Row],[販売単価]]*売上一覧[[#This Row],[売上数量]]</f>
        <v>16800</v>
      </c>
      <c r="I34" s="2">
        <f>売上一覧[[#This Row],[仕入単価]]*売上一覧[[#This Row],[売上数量]]</f>
        <v>7560</v>
      </c>
      <c r="J34" s="2">
        <f>売上一覧[[#This Row],[売上金額]]-売上一覧[[#This Row],[原価]]</f>
        <v>9240</v>
      </c>
    </row>
    <row r="35" spans="2:10" x14ac:dyDescent="0.4">
      <c r="B35" s="1">
        <v>45026</v>
      </c>
      <c r="C35" t="s">
        <v>10</v>
      </c>
      <c r="D35" t="s">
        <v>38</v>
      </c>
      <c r="E35" s="2">
        <v>7500</v>
      </c>
      <c r="F35" s="2">
        <v>17500</v>
      </c>
      <c r="G35" s="2">
        <v>1</v>
      </c>
      <c r="H35" s="2">
        <f>売上一覧[[#This Row],[販売単価]]*売上一覧[[#This Row],[売上数量]]</f>
        <v>17500</v>
      </c>
      <c r="I35" s="2">
        <f>売上一覧[[#This Row],[仕入単価]]*売上一覧[[#This Row],[売上数量]]</f>
        <v>7500</v>
      </c>
      <c r="J35" s="2">
        <f>売上一覧[[#This Row],[売上金額]]-売上一覧[[#This Row],[原価]]</f>
        <v>10000</v>
      </c>
    </row>
    <row r="36" spans="2:10" x14ac:dyDescent="0.4">
      <c r="B36" s="1">
        <v>45026</v>
      </c>
      <c r="C36" t="s">
        <v>17</v>
      </c>
      <c r="D36" t="s">
        <v>39</v>
      </c>
      <c r="E36" s="2">
        <v>5500</v>
      </c>
      <c r="F36" s="2">
        <v>13500</v>
      </c>
      <c r="G36" s="2">
        <v>2</v>
      </c>
      <c r="H36" s="2">
        <f>売上一覧[[#This Row],[販売単価]]*売上一覧[[#This Row],[売上数量]]</f>
        <v>27000</v>
      </c>
      <c r="I36" s="2">
        <f>売上一覧[[#This Row],[仕入単価]]*売上一覧[[#This Row],[売上数量]]</f>
        <v>11000</v>
      </c>
      <c r="J36" s="2">
        <f>売上一覧[[#This Row],[売上金額]]-売上一覧[[#This Row],[原価]]</f>
        <v>16000</v>
      </c>
    </row>
    <row r="37" spans="2:10" x14ac:dyDescent="0.4">
      <c r="B37" s="1">
        <v>45026</v>
      </c>
      <c r="C37" t="s">
        <v>20</v>
      </c>
      <c r="D37" t="s">
        <v>39</v>
      </c>
      <c r="E37" s="2">
        <v>5500</v>
      </c>
      <c r="F37" s="2">
        <v>13500</v>
      </c>
      <c r="G37" s="2">
        <v>1</v>
      </c>
      <c r="H37" s="2">
        <f>売上一覧[[#This Row],[販売単価]]*売上一覧[[#This Row],[売上数量]]</f>
        <v>13500</v>
      </c>
      <c r="I37" s="2">
        <f>売上一覧[[#This Row],[仕入単価]]*売上一覧[[#This Row],[売上数量]]</f>
        <v>5500</v>
      </c>
      <c r="J37" s="2">
        <f>売上一覧[[#This Row],[売上金額]]-売上一覧[[#This Row],[原価]]</f>
        <v>8000</v>
      </c>
    </row>
    <row r="38" spans="2:10" x14ac:dyDescent="0.4">
      <c r="B38" s="1">
        <v>45027</v>
      </c>
      <c r="C38" t="s">
        <v>23</v>
      </c>
      <c r="D38" t="s">
        <v>40</v>
      </c>
      <c r="E38" s="2">
        <v>13890</v>
      </c>
      <c r="F38" s="2">
        <v>30000</v>
      </c>
      <c r="G38" s="2">
        <v>3</v>
      </c>
      <c r="H38" s="2">
        <f>売上一覧[[#This Row],[販売単価]]*売上一覧[[#This Row],[売上数量]]</f>
        <v>90000</v>
      </c>
      <c r="I38" s="2">
        <f>売上一覧[[#This Row],[仕入単価]]*売上一覧[[#This Row],[売上数量]]</f>
        <v>41670</v>
      </c>
      <c r="J38" s="2">
        <f>売上一覧[[#This Row],[売上金額]]-売上一覧[[#This Row],[原価]]</f>
        <v>48330</v>
      </c>
    </row>
    <row r="39" spans="2:10" x14ac:dyDescent="0.4">
      <c r="B39" s="1">
        <v>45027</v>
      </c>
      <c r="C39" t="s">
        <v>12</v>
      </c>
      <c r="D39" t="s">
        <v>13</v>
      </c>
      <c r="E39" s="2">
        <v>6340</v>
      </c>
      <c r="F39" s="2">
        <v>13500</v>
      </c>
      <c r="G39" s="2">
        <v>1</v>
      </c>
      <c r="H39" s="2">
        <f>売上一覧[[#This Row],[販売単価]]*売上一覧[[#This Row],[売上数量]]</f>
        <v>13500</v>
      </c>
      <c r="I39" s="2">
        <f>売上一覧[[#This Row],[仕入単価]]*売上一覧[[#This Row],[売上数量]]</f>
        <v>6340</v>
      </c>
      <c r="J39" s="2">
        <f>売上一覧[[#This Row],[売上金額]]-売上一覧[[#This Row],[原価]]</f>
        <v>7160</v>
      </c>
    </row>
    <row r="40" spans="2:10" x14ac:dyDescent="0.4">
      <c r="B40" s="1">
        <v>45027</v>
      </c>
      <c r="C40" t="s">
        <v>12</v>
      </c>
      <c r="D40" t="s">
        <v>16</v>
      </c>
      <c r="E40" s="2">
        <v>7560</v>
      </c>
      <c r="F40" s="2">
        <v>16800</v>
      </c>
      <c r="G40" s="2">
        <v>2</v>
      </c>
      <c r="H40" s="2">
        <f>売上一覧[[#This Row],[販売単価]]*売上一覧[[#This Row],[売上数量]]</f>
        <v>33600</v>
      </c>
      <c r="I40" s="2">
        <f>売上一覧[[#This Row],[仕入単価]]*売上一覧[[#This Row],[売上数量]]</f>
        <v>15120</v>
      </c>
      <c r="J40" s="2">
        <f>売上一覧[[#This Row],[売上金額]]-売上一覧[[#This Row],[原価]]</f>
        <v>18480</v>
      </c>
    </row>
    <row r="41" spans="2:10" x14ac:dyDescent="0.4">
      <c r="B41" s="1">
        <v>45027</v>
      </c>
      <c r="C41" t="s">
        <v>17</v>
      </c>
      <c r="D41" t="s">
        <v>11</v>
      </c>
      <c r="E41" s="2">
        <v>13890</v>
      </c>
      <c r="F41" s="2">
        <v>30000</v>
      </c>
      <c r="G41" s="2">
        <v>2</v>
      </c>
      <c r="H41" s="2">
        <f>売上一覧[[#This Row],[販売単価]]*売上一覧[[#This Row],[売上数量]]</f>
        <v>60000</v>
      </c>
      <c r="I41" s="2">
        <f>売上一覧[[#This Row],[仕入単価]]*売上一覧[[#This Row],[売上数量]]</f>
        <v>27780</v>
      </c>
      <c r="J41" s="2">
        <f>売上一覧[[#This Row],[売上金額]]-売上一覧[[#This Row],[原価]]</f>
        <v>32220</v>
      </c>
    </row>
    <row r="42" spans="2:10" x14ac:dyDescent="0.4">
      <c r="B42" s="1">
        <v>45027</v>
      </c>
      <c r="C42" t="s">
        <v>22</v>
      </c>
      <c r="D42" t="s">
        <v>15</v>
      </c>
      <c r="E42" s="2">
        <v>6340</v>
      </c>
      <c r="F42" s="2">
        <v>13500</v>
      </c>
      <c r="G42" s="2">
        <v>3</v>
      </c>
      <c r="H42" s="2">
        <f>売上一覧[[#This Row],[販売単価]]*売上一覧[[#This Row],[売上数量]]</f>
        <v>40500</v>
      </c>
      <c r="I42" s="2">
        <f>売上一覧[[#This Row],[仕入単価]]*売上一覧[[#This Row],[売上数量]]</f>
        <v>19020</v>
      </c>
      <c r="J42" s="2">
        <f>売上一覧[[#This Row],[売上金額]]-売上一覧[[#This Row],[原価]]</f>
        <v>21480</v>
      </c>
    </row>
    <row r="43" spans="2:10" x14ac:dyDescent="0.4">
      <c r="B43" s="1">
        <v>45028</v>
      </c>
      <c r="C43" t="s">
        <v>23</v>
      </c>
      <c r="D43" t="s">
        <v>41</v>
      </c>
      <c r="E43" s="2">
        <v>16000</v>
      </c>
      <c r="F43" s="2">
        <v>43200</v>
      </c>
      <c r="G43" s="2">
        <v>1</v>
      </c>
      <c r="H43" s="2">
        <f>売上一覧[[#This Row],[販売単価]]*売上一覧[[#This Row],[売上数量]]</f>
        <v>43200</v>
      </c>
      <c r="I43" s="2">
        <f>売上一覧[[#This Row],[仕入単価]]*売上一覧[[#This Row],[売上数量]]</f>
        <v>16000</v>
      </c>
      <c r="J43" s="2">
        <f>売上一覧[[#This Row],[売上金額]]-売上一覧[[#This Row],[原価]]</f>
        <v>27200</v>
      </c>
    </row>
    <row r="44" spans="2:10" x14ac:dyDescent="0.4">
      <c r="B44" s="1">
        <v>45029</v>
      </c>
      <c r="C44" t="s">
        <v>23</v>
      </c>
      <c r="D44" t="s">
        <v>42</v>
      </c>
      <c r="E44" s="2">
        <v>13890</v>
      </c>
      <c r="F44" s="2">
        <v>30000</v>
      </c>
      <c r="G44" s="2">
        <v>3</v>
      </c>
      <c r="H44" s="2">
        <f>売上一覧[[#This Row],[販売単価]]*売上一覧[[#This Row],[売上数量]]</f>
        <v>90000</v>
      </c>
      <c r="I44" s="2">
        <f>売上一覧[[#This Row],[仕入単価]]*売上一覧[[#This Row],[売上数量]]</f>
        <v>41670</v>
      </c>
      <c r="J44" s="2">
        <f>売上一覧[[#This Row],[売上金額]]-売上一覧[[#This Row],[原価]]</f>
        <v>48330</v>
      </c>
    </row>
    <row r="45" spans="2:10" x14ac:dyDescent="0.4">
      <c r="B45" s="1">
        <v>45029</v>
      </c>
      <c r="C45" t="s">
        <v>10</v>
      </c>
      <c r="D45" t="s">
        <v>21</v>
      </c>
      <c r="E45" s="2">
        <v>7560</v>
      </c>
      <c r="F45" s="2">
        <v>16800</v>
      </c>
      <c r="G45" s="2">
        <v>3</v>
      </c>
      <c r="H45" s="2">
        <f>売上一覧[[#This Row],[販売単価]]*売上一覧[[#This Row],[売上数量]]</f>
        <v>50400</v>
      </c>
      <c r="I45" s="2">
        <f>売上一覧[[#This Row],[仕入単価]]*売上一覧[[#This Row],[売上数量]]</f>
        <v>22680</v>
      </c>
      <c r="J45" s="2">
        <f>売上一覧[[#This Row],[売上金額]]-売上一覧[[#This Row],[原価]]</f>
        <v>27720</v>
      </c>
    </row>
    <row r="46" spans="2:10" x14ac:dyDescent="0.4">
      <c r="B46" s="1">
        <v>45029</v>
      </c>
      <c r="C46" t="s">
        <v>22</v>
      </c>
      <c r="D46" t="s">
        <v>43</v>
      </c>
      <c r="E46" s="2">
        <v>6340</v>
      </c>
      <c r="F46" s="2">
        <v>13500</v>
      </c>
      <c r="G46" s="2">
        <v>1</v>
      </c>
      <c r="H46" s="2">
        <f>売上一覧[[#This Row],[販売単価]]*売上一覧[[#This Row],[売上数量]]</f>
        <v>13500</v>
      </c>
      <c r="I46" s="2">
        <f>売上一覧[[#This Row],[仕入単価]]*売上一覧[[#This Row],[売上数量]]</f>
        <v>6340</v>
      </c>
      <c r="J46" s="2">
        <f>売上一覧[[#This Row],[売上金額]]-売上一覧[[#This Row],[原価]]</f>
        <v>7160</v>
      </c>
    </row>
    <row r="47" spans="2:10" x14ac:dyDescent="0.4">
      <c r="B47" s="1">
        <v>45030</v>
      </c>
      <c r="C47" t="s">
        <v>17</v>
      </c>
      <c r="D47" t="s">
        <v>18</v>
      </c>
      <c r="E47" s="2">
        <v>12100</v>
      </c>
      <c r="F47" s="2">
        <v>25000</v>
      </c>
      <c r="G47" s="2">
        <v>2</v>
      </c>
      <c r="H47" s="2">
        <f>売上一覧[[#This Row],[販売単価]]*売上一覧[[#This Row],[売上数量]]</f>
        <v>50000</v>
      </c>
      <c r="I47" s="2">
        <f>売上一覧[[#This Row],[仕入単価]]*売上一覧[[#This Row],[売上数量]]</f>
        <v>24200</v>
      </c>
      <c r="J47" s="2">
        <f>売上一覧[[#This Row],[売上金額]]-売上一覧[[#This Row],[原価]]</f>
        <v>25800</v>
      </c>
    </row>
    <row r="48" spans="2:10" x14ac:dyDescent="0.4">
      <c r="B48" s="1">
        <v>45031</v>
      </c>
      <c r="C48" t="s">
        <v>22</v>
      </c>
      <c r="D48" t="s">
        <v>18</v>
      </c>
      <c r="E48" s="2">
        <v>12100</v>
      </c>
      <c r="F48" s="2">
        <v>25000</v>
      </c>
      <c r="G48" s="2">
        <v>1</v>
      </c>
      <c r="H48" s="2">
        <f>売上一覧[[#This Row],[販売単価]]*売上一覧[[#This Row],[売上数量]]</f>
        <v>25000</v>
      </c>
      <c r="I48" s="2">
        <f>売上一覧[[#This Row],[仕入単価]]*売上一覧[[#This Row],[売上数量]]</f>
        <v>12100</v>
      </c>
      <c r="J48" s="2">
        <f>売上一覧[[#This Row],[売上金額]]-売上一覧[[#This Row],[原価]]</f>
        <v>12900</v>
      </c>
    </row>
    <row r="49" spans="2:10" x14ac:dyDescent="0.4">
      <c r="B49" s="1">
        <v>45031</v>
      </c>
      <c r="C49" t="s">
        <v>22</v>
      </c>
      <c r="D49" t="s">
        <v>18</v>
      </c>
      <c r="E49" s="2">
        <v>12100</v>
      </c>
      <c r="F49" s="2">
        <v>25000</v>
      </c>
      <c r="G49" s="2">
        <v>1</v>
      </c>
      <c r="H49" s="2">
        <f>売上一覧[[#This Row],[販売単価]]*売上一覧[[#This Row],[売上数量]]</f>
        <v>25000</v>
      </c>
      <c r="I49" s="2">
        <f>売上一覧[[#This Row],[仕入単価]]*売上一覧[[#This Row],[売上数量]]</f>
        <v>12100</v>
      </c>
      <c r="J49" s="2">
        <f>売上一覧[[#This Row],[売上金額]]-売上一覧[[#This Row],[原価]]</f>
        <v>12900</v>
      </c>
    </row>
    <row r="50" spans="2:10" x14ac:dyDescent="0.4">
      <c r="B50" s="1">
        <v>45031</v>
      </c>
      <c r="C50" t="s">
        <v>20</v>
      </c>
      <c r="D50" t="s">
        <v>25</v>
      </c>
      <c r="E50" s="2">
        <v>6340</v>
      </c>
      <c r="F50" s="2">
        <v>13500</v>
      </c>
      <c r="G50" s="2">
        <v>1</v>
      </c>
      <c r="H50" s="2">
        <f>売上一覧[[#This Row],[販売単価]]*売上一覧[[#This Row],[売上数量]]</f>
        <v>13500</v>
      </c>
      <c r="I50" s="2">
        <f>売上一覧[[#This Row],[仕入単価]]*売上一覧[[#This Row],[売上数量]]</f>
        <v>6340</v>
      </c>
      <c r="J50" s="2">
        <f>売上一覧[[#This Row],[売上金額]]-売上一覧[[#This Row],[原価]]</f>
        <v>7160</v>
      </c>
    </row>
    <row r="51" spans="2:10" x14ac:dyDescent="0.4">
      <c r="B51" s="1">
        <v>45031</v>
      </c>
      <c r="C51" t="s">
        <v>20</v>
      </c>
      <c r="D51" t="s">
        <v>42</v>
      </c>
      <c r="E51" s="2">
        <v>13890</v>
      </c>
      <c r="F51" s="2">
        <v>30000</v>
      </c>
      <c r="G51" s="2">
        <v>2</v>
      </c>
      <c r="H51" s="2">
        <f>売上一覧[[#This Row],[販売単価]]*売上一覧[[#This Row],[売上数量]]</f>
        <v>60000</v>
      </c>
      <c r="I51" s="2">
        <f>売上一覧[[#This Row],[仕入単価]]*売上一覧[[#This Row],[売上数量]]</f>
        <v>27780</v>
      </c>
      <c r="J51" s="2">
        <f>売上一覧[[#This Row],[売上金額]]-売上一覧[[#This Row],[原価]]</f>
        <v>32220</v>
      </c>
    </row>
    <row r="52" spans="2:10" x14ac:dyDescent="0.4">
      <c r="B52" s="1">
        <v>45031</v>
      </c>
      <c r="C52" t="s">
        <v>20</v>
      </c>
      <c r="D52" t="s">
        <v>24</v>
      </c>
      <c r="E52" s="2">
        <v>7560</v>
      </c>
      <c r="F52" s="2">
        <v>16800</v>
      </c>
      <c r="G52" s="2">
        <v>3</v>
      </c>
      <c r="H52" s="2">
        <f>売上一覧[[#This Row],[販売単価]]*売上一覧[[#This Row],[売上数量]]</f>
        <v>50400</v>
      </c>
      <c r="I52" s="2">
        <f>売上一覧[[#This Row],[仕入単価]]*売上一覧[[#This Row],[売上数量]]</f>
        <v>22680</v>
      </c>
      <c r="J52" s="2">
        <f>売上一覧[[#This Row],[売上金額]]-売上一覧[[#This Row],[原価]]</f>
        <v>27720</v>
      </c>
    </row>
    <row r="53" spans="2:10" x14ac:dyDescent="0.4">
      <c r="B53" s="1">
        <v>45032</v>
      </c>
      <c r="C53" t="s">
        <v>12</v>
      </c>
      <c r="D53" t="s">
        <v>44</v>
      </c>
      <c r="E53" s="2">
        <v>7560</v>
      </c>
      <c r="F53" s="2">
        <v>16800</v>
      </c>
      <c r="G53" s="2">
        <v>1</v>
      </c>
      <c r="H53" s="2">
        <f>売上一覧[[#This Row],[販売単価]]*売上一覧[[#This Row],[売上数量]]</f>
        <v>16800</v>
      </c>
      <c r="I53" s="2">
        <f>売上一覧[[#This Row],[仕入単価]]*売上一覧[[#This Row],[売上数量]]</f>
        <v>7560</v>
      </c>
      <c r="J53" s="2">
        <f>売上一覧[[#This Row],[売上金額]]-売上一覧[[#This Row],[原価]]</f>
        <v>9240</v>
      </c>
    </row>
    <row r="54" spans="2:10" x14ac:dyDescent="0.4">
      <c r="B54" s="1">
        <v>45032</v>
      </c>
      <c r="C54" t="s">
        <v>12</v>
      </c>
      <c r="D54" t="s">
        <v>19</v>
      </c>
      <c r="E54" s="2">
        <v>6340</v>
      </c>
      <c r="F54" s="2">
        <v>13500</v>
      </c>
      <c r="G54" s="2">
        <v>10</v>
      </c>
      <c r="H54" s="2">
        <f>売上一覧[[#This Row],[販売単価]]*売上一覧[[#This Row],[売上数量]]</f>
        <v>135000</v>
      </c>
      <c r="I54" s="2">
        <f>売上一覧[[#This Row],[仕入単価]]*売上一覧[[#This Row],[売上数量]]</f>
        <v>63400</v>
      </c>
      <c r="J54" s="2">
        <f>売上一覧[[#This Row],[売上金額]]-売上一覧[[#This Row],[原価]]</f>
        <v>71600</v>
      </c>
    </row>
    <row r="55" spans="2:10" x14ac:dyDescent="0.4">
      <c r="B55" s="1">
        <v>45032</v>
      </c>
      <c r="C55" t="s">
        <v>17</v>
      </c>
      <c r="D55" t="s">
        <v>45</v>
      </c>
      <c r="E55" s="2">
        <v>16000</v>
      </c>
      <c r="F55" s="2">
        <v>43200</v>
      </c>
      <c r="G55" s="2">
        <v>2</v>
      </c>
      <c r="H55" s="2">
        <f>売上一覧[[#This Row],[販売単価]]*売上一覧[[#This Row],[売上数量]]</f>
        <v>86400</v>
      </c>
      <c r="I55" s="2">
        <f>売上一覧[[#This Row],[仕入単価]]*売上一覧[[#This Row],[売上数量]]</f>
        <v>32000</v>
      </c>
      <c r="J55" s="2">
        <f>売上一覧[[#This Row],[売上金額]]-売上一覧[[#This Row],[原価]]</f>
        <v>54400</v>
      </c>
    </row>
    <row r="56" spans="2:10" x14ac:dyDescent="0.4">
      <c r="B56" s="1">
        <v>45032</v>
      </c>
      <c r="C56" t="s">
        <v>17</v>
      </c>
      <c r="D56" t="s">
        <v>26</v>
      </c>
      <c r="E56" s="2">
        <v>13890</v>
      </c>
      <c r="F56" s="2">
        <v>30000</v>
      </c>
      <c r="G56" s="2">
        <v>3</v>
      </c>
      <c r="H56" s="2">
        <f>売上一覧[[#This Row],[販売単価]]*売上一覧[[#This Row],[売上数量]]</f>
        <v>90000</v>
      </c>
      <c r="I56" s="2">
        <f>売上一覧[[#This Row],[仕入単価]]*売上一覧[[#This Row],[売上数量]]</f>
        <v>41670</v>
      </c>
      <c r="J56" s="2">
        <f>売上一覧[[#This Row],[売上金額]]-売上一覧[[#This Row],[原価]]</f>
        <v>48330</v>
      </c>
    </row>
    <row r="57" spans="2:10" x14ac:dyDescent="0.4">
      <c r="B57" s="1">
        <v>45032</v>
      </c>
      <c r="C57" t="s">
        <v>22</v>
      </c>
      <c r="D57" t="s">
        <v>18</v>
      </c>
      <c r="E57" s="2">
        <v>12100</v>
      </c>
      <c r="F57" s="2">
        <v>25000</v>
      </c>
      <c r="G57" s="2">
        <v>1</v>
      </c>
      <c r="H57" s="2">
        <f>売上一覧[[#This Row],[販売単価]]*売上一覧[[#This Row],[売上数量]]</f>
        <v>25000</v>
      </c>
      <c r="I57" s="2">
        <f>売上一覧[[#This Row],[仕入単価]]*売上一覧[[#This Row],[売上数量]]</f>
        <v>12100</v>
      </c>
      <c r="J57" s="2">
        <f>売上一覧[[#This Row],[売上金額]]-売上一覧[[#This Row],[原価]]</f>
        <v>12900</v>
      </c>
    </row>
    <row r="58" spans="2:10" x14ac:dyDescent="0.4">
      <c r="B58" s="1">
        <v>45032</v>
      </c>
      <c r="C58" t="s">
        <v>20</v>
      </c>
      <c r="D58" t="s">
        <v>46</v>
      </c>
      <c r="E58" s="2">
        <v>14060</v>
      </c>
      <c r="F58" s="2">
        <v>38000</v>
      </c>
      <c r="G58" s="2">
        <v>1</v>
      </c>
      <c r="H58" s="2">
        <f>売上一覧[[#This Row],[販売単価]]*売上一覧[[#This Row],[売上数量]]</f>
        <v>38000</v>
      </c>
      <c r="I58" s="2">
        <f>売上一覧[[#This Row],[仕入単価]]*売上一覧[[#This Row],[売上数量]]</f>
        <v>14060</v>
      </c>
      <c r="J58" s="2">
        <f>売上一覧[[#This Row],[売上金額]]-売上一覧[[#This Row],[原価]]</f>
        <v>23940</v>
      </c>
    </row>
    <row r="59" spans="2:10" x14ac:dyDescent="0.4">
      <c r="B59" s="1">
        <v>45032</v>
      </c>
      <c r="C59" t="s">
        <v>20</v>
      </c>
      <c r="D59" t="s">
        <v>27</v>
      </c>
      <c r="E59" s="2">
        <v>6600</v>
      </c>
      <c r="F59" s="2">
        <v>16800</v>
      </c>
      <c r="G59" s="2">
        <v>1</v>
      </c>
      <c r="H59" s="2">
        <f>売上一覧[[#This Row],[販売単価]]*売上一覧[[#This Row],[売上数量]]</f>
        <v>16800</v>
      </c>
      <c r="I59" s="2">
        <f>売上一覧[[#This Row],[仕入単価]]*売上一覧[[#This Row],[売上数量]]</f>
        <v>6600</v>
      </c>
      <c r="J59" s="2">
        <f>売上一覧[[#This Row],[売上金額]]-売上一覧[[#This Row],[原価]]</f>
        <v>10200</v>
      </c>
    </row>
    <row r="60" spans="2:10" x14ac:dyDescent="0.4">
      <c r="B60" s="1">
        <v>45032</v>
      </c>
      <c r="C60" t="s">
        <v>20</v>
      </c>
      <c r="D60" t="s">
        <v>47</v>
      </c>
      <c r="E60" s="2">
        <v>13890</v>
      </c>
      <c r="F60" s="2">
        <v>30000</v>
      </c>
      <c r="G60" s="2">
        <v>2</v>
      </c>
      <c r="H60" s="2">
        <f>売上一覧[[#This Row],[販売単価]]*売上一覧[[#This Row],[売上数量]]</f>
        <v>60000</v>
      </c>
      <c r="I60" s="2">
        <f>売上一覧[[#This Row],[仕入単価]]*売上一覧[[#This Row],[売上数量]]</f>
        <v>27780</v>
      </c>
      <c r="J60" s="2">
        <f>売上一覧[[#This Row],[売上金額]]-売上一覧[[#This Row],[原価]]</f>
        <v>32220</v>
      </c>
    </row>
    <row r="61" spans="2:10" x14ac:dyDescent="0.4">
      <c r="B61" s="1">
        <v>45033</v>
      </c>
      <c r="C61" t="s">
        <v>23</v>
      </c>
      <c r="D61" t="s">
        <v>36</v>
      </c>
      <c r="E61" s="2">
        <v>12100</v>
      </c>
      <c r="F61" s="2">
        <v>25000</v>
      </c>
      <c r="G61" s="2">
        <v>3</v>
      </c>
      <c r="H61" s="2">
        <f>売上一覧[[#This Row],[販売単価]]*売上一覧[[#This Row],[売上数量]]</f>
        <v>75000</v>
      </c>
      <c r="I61" s="2">
        <f>売上一覧[[#This Row],[仕入単価]]*売上一覧[[#This Row],[売上数量]]</f>
        <v>36300</v>
      </c>
      <c r="J61" s="2">
        <f>売上一覧[[#This Row],[売上金額]]-売上一覧[[#This Row],[原価]]</f>
        <v>38700</v>
      </c>
    </row>
    <row r="62" spans="2:10" x14ac:dyDescent="0.4">
      <c r="B62" s="1">
        <v>45033</v>
      </c>
      <c r="C62" t="s">
        <v>23</v>
      </c>
      <c r="D62" t="s">
        <v>35</v>
      </c>
      <c r="E62" s="2">
        <v>10080</v>
      </c>
      <c r="F62" s="2">
        <v>19800</v>
      </c>
      <c r="G62" s="2">
        <v>3</v>
      </c>
      <c r="H62" s="2">
        <f>売上一覧[[#This Row],[販売単価]]*売上一覧[[#This Row],[売上数量]]</f>
        <v>59400</v>
      </c>
      <c r="I62" s="2">
        <f>売上一覧[[#This Row],[仕入単価]]*売上一覧[[#This Row],[売上数量]]</f>
        <v>30240</v>
      </c>
      <c r="J62" s="2">
        <f>売上一覧[[#This Row],[売上金額]]-売上一覧[[#This Row],[原価]]</f>
        <v>29160</v>
      </c>
    </row>
    <row r="63" spans="2:10" x14ac:dyDescent="0.4">
      <c r="B63" s="1">
        <v>45033</v>
      </c>
      <c r="C63" t="s">
        <v>12</v>
      </c>
      <c r="D63" t="s">
        <v>28</v>
      </c>
      <c r="E63" s="2">
        <v>14060</v>
      </c>
      <c r="F63" s="2">
        <v>38000</v>
      </c>
      <c r="G63" s="2">
        <v>1</v>
      </c>
      <c r="H63" s="2">
        <f>売上一覧[[#This Row],[販売単価]]*売上一覧[[#This Row],[売上数量]]</f>
        <v>38000</v>
      </c>
      <c r="I63" s="2">
        <f>売上一覧[[#This Row],[仕入単価]]*売上一覧[[#This Row],[売上数量]]</f>
        <v>14060</v>
      </c>
      <c r="J63" s="2">
        <f>売上一覧[[#This Row],[売上金額]]-売上一覧[[#This Row],[原価]]</f>
        <v>23940</v>
      </c>
    </row>
    <row r="64" spans="2:10" x14ac:dyDescent="0.4">
      <c r="B64" s="1">
        <v>45033</v>
      </c>
      <c r="C64" t="s">
        <v>17</v>
      </c>
      <c r="D64" t="s">
        <v>33</v>
      </c>
      <c r="E64" s="2">
        <v>6600</v>
      </c>
      <c r="F64" s="2">
        <v>16800</v>
      </c>
      <c r="G64" s="2">
        <v>2</v>
      </c>
      <c r="H64" s="2">
        <f>売上一覧[[#This Row],[販売単価]]*売上一覧[[#This Row],[売上数量]]</f>
        <v>33600</v>
      </c>
      <c r="I64" s="2">
        <f>売上一覧[[#This Row],[仕入単価]]*売上一覧[[#This Row],[売上数量]]</f>
        <v>13200</v>
      </c>
      <c r="J64" s="2">
        <f>売上一覧[[#This Row],[売上金額]]-売上一覧[[#This Row],[原価]]</f>
        <v>20400</v>
      </c>
    </row>
    <row r="65" spans="2:10" x14ac:dyDescent="0.4">
      <c r="B65" s="1">
        <v>45034</v>
      </c>
      <c r="C65" t="s">
        <v>10</v>
      </c>
      <c r="D65" t="s">
        <v>32</v>
      </c>
      <c r="E65" s="2">
        <v>8525</v>
      </c>
      <c r="F65" s="2">
        <v>15500</v>
      </c>
      <c r="G65" s="2">
        <v>1</v>
      </c>
      <c r="H65" s="2">
        <f>売上一覧[[#This Row],[販売単価]]*売上一覧[[#This Row],[売上数量]]</f>
        <v>15500</v>
      </c>
      <c r="I65" s="2">
        <f>売上一覧[[#This Row],[仕入単価]]*売上一覧[[#This Row],[売上数量]]</f>
        <v>8525</v>
      </c>
      <c r="J65" s="2">
        <f>売上一覧[[#This Row],[売上金額]]-売上一覧[[#This Row],[原価]]</f>
        <v>6975</v>
      </c>
    </row>
    <row r="66" spans="2:10" x14ac:dyDescent="0.4">
      <c r="B66" s="1">
        <v>45034</v>
      </c>
      <c r="C66" t="s">
        <v>22</v>
      </c>
      <c r="D66" t="s">
        <v>31</v>
      </c>
      <c r="E66" s="2">
        <v>21500</v>
      </c>
      <c r="F66" s="2">
        <v>43200</v>
      </c>
      <c r="G66" s="2">
        <v>1</v>
      </c>
      <c r="H66" s="2">
        <f>売上一覧[[#This Row],[販売単価]]*売上一覧[[#This Row],[売上数量]]</f>
        <v>43200</v>
      </c>
      <c r="I66" s="2">
        <f>売上一覧[[#This Row],[仕入単価]]*売上一覧[[#This Row],[売上数量]]</f>
        <v>21500</v>
      </c>
      <c r="J66" s="2">
        <f>売上一覧[[#This Row],[売上金額]]-売上一覧[[#This Row],[原価]]</f>
        <v>21700</v>
      </c>
    </row>
    <row r="67" spans="2:10" x14ac:dyDescent="0.4">
      <c r="B67" s="1">
        <v>45034</v>
      </c>
      <c r="C67" t="s">
        <v>22</v>
      </c>
      <c r="D67" t="s">
        <v>30</v>
      </c>
      <c r="E67" s="2">
        <v>12500</v>
      </c>
      <c r="F67" s="2">
        <v>25500</v>
      </c>
      <c r="G67" s="2">
        <v>2</v>
      </c>
      <c r="H67" s="2">
        <f>売上一覧[[#This Row],[販売単価]]*売上一覧[[#This Row],[売上数量]]</f>
        <v>51000</v>
      </c>
      <c r="I67" s="2">
        <f>売上一覧[[#This Row],[仕入単価]]*売上一覧[[#This Row],[売上数量]]</f>
        <v>25000</v>
      </c>
      <c r="J67" s="2">
        <f>売上一覧[[#This Row],[売上金額]]-売上一覧[[#This Row],[原価]]</f>
        <v>26000</v>
      </c>
    </row>
    <row r="68" spans="2:10" x14ac:dyDescent="0.4">
      <c r="B68" s="1">
        <v>45034</v>
      </c>
      <c r="C68" t="s">
        <v>20</v>
      </c>
      <c r="D68" t="s">
        <v>26</v>
      </c>
      <c r="E68" s="2">
        <v>13890</v>
      </c>
      <c r="F68" s="2">
        <v>30000</v>
      </c>
      <c r="G68" s="2">
        <v>3</v>
      </c>
      <c r="H68" s="2">
        <f>売上一覧[[#This Row],[販売単価]]*売上一覧[[#This Row],[売上数量]]</f>
        <v>90000</v>
      </c>
      <c r="I68" s="2">
        <f>売上一覧[[#This Row],[仕入単価]]*売上一覧[[#This Row],[売上数量]]</f>
        <v>41670</v>
      </c>
      <c r="J68" s="2">
        <f>売上一覧[[#This Row],[売上金額]]-売上一覧[[#This Row],[原価]]</f>
        <v>48330</v>
      </c>
    </row>
    <row r="69" spans="2:10" x14ac:dyDescent="0.4">
      <c r="B69" s="1">
        <v>45035</v>
      </c>
      <c r="C69" t="s">
        <v>23</v>
      </c>
      <c r="D69" t="s">
        <v>29</v>
      </c>
      <c r="E69" s="2">
        <v>7010</v>
      </c>
      <c r="F69" s="2">
        <v>17500</v>
      </c>
      <c r="G69" s="2">
        <v>1</v>
      </c>
      <c r="H69" s="2">
        <f>売上一覧[[#This Row],[販売単価]]*売上一覧[[#This Row],[売上数量]]</f>
        <v>17500</v>
      </c>
      <c r="I69" s="2">
        <f>売上一覧[[#This Row],[仕入単価]]*売上一覧[[#This Row],[売上数量]]</f>
        <v>7010</v>
      </c>
      <c r="J69" s="2">
        <f>売上一覧[[#This Row],[売上金額]]-売上一覧[[#This Row],[原価]]</f>
        <v>10490</v>
      </c>
    </row>
    <row r="70" spans="2:10" x14ac:dyDescent="0.4">
      <c r="B70" s="1">
        <v>45035</v>
      </c>
      <c r="C70" t="s">
        <v>17</v>
      </c>
      <c r="D70" t="s">
        <v>34</v>
      </c>
      <c r="E70" s="2">
        <v>6800</v>
      </c>
      <c r="F70" s="2">
        <v>13500</v>
      </c>
      <c r="G70" s="2">
        <v>2</v>
      </c>
      <c r="H70" s="2">
        <f>売上一覧[[#This Row],[販売単価]]*売上一覧[[#This Row],[売上数量]]</f>
        <v>27000</v>
      </c>
      <c r="I70" s="2">
        <f>売上一覧[[#This Row],[仕入単価]]*売上一覧[[#This Row],[売上数量]]</f>
        <v>13600</v>
      </c>
      <c r="J70" s="2">
        <f>売上一覧[[#This Row],[売上金額]]-売上一覧[[#This Row],[原価]]</f>
        <v>13400</v>
      </c>
    </row>
    <row r="71" spans="2:10" x14ac:dyDescent="0.4">
      <c r="B71" s="1">
        <v>45035</v>
      </c>
      <c r="C71" t="s">
        <v>20</v>
      </c>
      <c r="D71" t="s">
        <v>34</v>
      </c>
      <c r="E71" s="2">
        <v>6800</v>
      </c>
      <c r="F71" s="2">
        <v>13500</v>
      </c>
      <c r="G71" s="2">
        <v>1</v>
      </c>
      <c r="H71" s="2">
        <f>売上一覧[[#This Row],[販売単価]]*売上一覧[[#This Row],[売上数量]]</f>
        <v>13500</v>
      </c>
      <c r="I71" s="2">
        <f>売上一覧[[#This Row],[仕入単価]]*売上一覧[[#This Row],[売上数量]]</f>
        <v>6800</v>
      </c>
      <c r="J71" s="2">
        <f>売上一覧[[#This Row],[売上金額]]-売上一覧[[#This Row],[原価]]</f>
        <v>6700</v>
      </c>
    </row>
    <row r="72" spans="2:10" x14ac:dyDescent="0.4">
      <c r="B72" s="1">
        <v>45036</v>
      </c>
      <c r="C72" t="s">
        <v>17</v>
      </c>
      <c r="D72" t="s">
        <v>39</v>
      </c>
      <c r="E72" s="2">
        <v>5500</v>
      </c>
      <c r="F72" s="2">
        <v>13500</v>
      </c>
      <c r="G72" s="2">
        <v>3</v>
      </c>
      <c r="H72" s="2">
        <f>売上一覧[[#This Row],[販売単価]]*売上一覧[[#This Row],[売上数量]]</f>
        <v>40500</v>
      </c>
      <c r="I72" s="2">
        <f>売上一覧[[#This Row],[仕入単価]]*売上一覧[[#This Row],[売上数量]]</f>
        <v>16500</v>
      </c>
      <c r="J72" s="2">
        <f>売上一覧[[#This Row],[売上金額]]-売上一覧[[#This Row],[原価]]</f>
        <v>24000</v>
      </c>
    </row>
    <row r="73" spans="2:10" x14ac:dyDescent="0.4">
      <c r="B73" s="1">
        <v>45037</v>
      </c>
      <c r="C73" t="s">
        <v>23</v>
      </c>
      <c r="D73" t="s">
        <v>16</v>
      </c>
      <c r="E73" s="2">
        <v>7560</v>
      </c>
      <c r="F73" s="2">
        <v>16800</v>
      </c>
      <c r="G73" s="2">
        <v>3</v>
      </c>
      <c r="H73" s="2">
        <f>売上一覧[[#This Row],[販売単価]]*売上一覧[[#This Row],[売上数量]]</f>
        <v>50400</v>
      </c>
      <c r="I73" s="2">
        <f>売上一覧[[#This Row],[仕入単価]]*売上一覧[[#This Row],[売上数量]]</f>
        <v>22680</v>
      </c>
      <c r="J73" s="2">
        <f>売上一覧[[#This Row],[売上金額]]-売上一覧[[#This Row],[原価]]</f>
        <v>27720</v>
      </c>
    </row>
    <row r="74" spans="2:10" x14ac:dyDescent="0.4">
      <c r="B74" s="1">
        <v>45037</v>
      </c>
      <c r="C74" t="s">
        <v>12</v>
      </c>
      <c r="D74" t="s">
        <v>38</v>
      </c>
      <c r="E74" s="2">
        <v>7500</v>
      </c>
      <c r="F74" s="2">
        <v>17500</v>
      </c>
      <c r="G74" s="2">
        <v>1</v>
      </c>
      <c r="H74" s="2">
        <f>売上一覧[[#This Row],[販売単価]]*売上一覧[[#This Row],[売上数量]]</f>
        <v>17500</v>
      </c>
      <c r="I74" s="2">
        <f>売上一覧[[#This Row],[仕入単価]]*売上一覧[[#This Row],[売上数量]]</f>
        <v>7500</v>
      </c>
      <c r="J74" s="2">
        <f>売上一覧[[#This Row],[売上金額]]-売上一覧[[#This Row],[原価]]</f>
        <v>10000</v>
      </c>
    </row>
    <row r="75" spans="2:10" x14ac:dyDescent="0.4">
      <c r="B75" s="1">
        <v>45037</v>
      </c>
      <c r="C75" t="s">
        <v>17</v>
      </c>
      <c r="D75" t="s">
        <v>37</v>
      </c>
      <c r="E75" s="2">
        <v>7560</v>
      </c>
      <c r="F75" s="2">
        <v>16800</v>
      </c>
      <c r="G75" s="2">
        <v>1</v>
      </c>
      <c r="H75" s="2">
        <f>売上一覧[[#This Row],[販売単価]]*売上一覧[[#This Row],[売上数量]]</f>
        <v>16800</v>
      </c>
      <c r="I75" s="2">
        <f>売上一覧[[#This Row],[仕入単価]]*売上一覧[[#This Row],[売上数量]]</f>
        <v>7560</v>
      </c>
      <c r="J75" s="2">
        <f>売上一覧[[#This Row],[売上金額]]-売上一覧[[#This Row],[原価]]</f>
        <v>9240</v>
      </c>
    </row>
    <row r="76" spans="2:10" x14ac:dyDescent="0.4">
      <c r="B76" s="1">
        <v>45037</v>
      </c>
      <c r="C76" t="s">
        <v>20</v>
      </c>
      <c r="D76" t="s">
        <v>13</v>
      </c>
      <c r="E76" s="2">
        <v>6340</v>
      </c>
      <c r="F76" s="2">
        <v>13500</v>
      </c>
      <c r="G76" s="2">
        <v>2</v>
      </c>
      <c r="H76" s="2">
        <f>売上一覧[[#This Row],[販売単価]]*売上一覧[[#This Row],[売上数量]]</f>
        <v>27000</v>
      </c>
      <c r="I76" s="2">
        <f>売上一覧[[#This Row],[仕入単価]]*売上一覧[[#This Row],[売上数量]]</f>
        <v>12680</v>
      </c>
      <c r="J76" s="2">
        <f>売上一覧[[#This Row],[売上金額]]-売上一覧[[#This Row],[原価]]</f>
        <v>14320</v>
      </c>
    </row>
    <row r="77" spans="2:10" x14ac:dyDescent="0.4">
      <c r="B77" s="1">
        <v>45037</v>
      </c>
      <c r="C77" t="s">
        <v>20</v>
      </c>
      <c r="D77" t="s">
        <v>11</v>
      </c>
      <c r="E77" s="2">
        <v>13890</v>
      </c>
      <c r="F77" s="2">
        <v>30000</v>
      </c>
      <c r="G77" s="2">
        <v>2</v>
      </c>
      <c r="H77" s="2">
        <f>売上一覧[[#This Row],[販売単価]]*売上一覧[[#This Row],[売上数量]]</f>
        <v>60000</v>
      </c>
      <c r="I77" s="2">
        <f>売上一覧[[#This Row],[仕入単価]]*売上一覧[[#This Row],[売上数量]]</f>
        <v>27780</v>
      </c>
      <c r="J77" s="2">
        <f>売上一覧[[#This Row],[売上金額]]-売上一覧[[#This Row],[原価]]</f>
        <v>32220</v>
      </c>
    </row>
    <row r="78" spans="2:10" x14ac:dyDescent="0.4">
      <c r="B78" s="1">
        <v>45038</v>
      </c>
      <c r="C78" t="s">
        <v>17</v>
      </c>
      <c r="D78" t="s">
        <v>15</v>
      </c>
      <c r="E78" s="2">
        <v>6340</v>
      </c>
      <c r="F78" s="2">
        <v>13500</v>
      </c>
      <c r="G78" s="2">
        <v>3</v>
      </c>
      <c r="H78" s="2">
        <f>売上一覧[[#This Row],[販売単価]]*売上一覧[[#This Row],[売上数量]]</f>
        <v>40500</v>
      </c>
      <c r="I78" s="2">
        <f>売上一覧[[#This Row],[仕入単価]]*売上一覧[[#This Row],[売上数量]]</f>
        <v>19020</v>
      </c>
      <c r="J78" s="2">
        <f>売上一覧[[#This Row],[売上金額]]-売上一覧[[#This Row],[原価]]</f>
        <v>21480</v>
      </c>
    </row>
    <row r="79" spans="2:10" x14ac:dyDescent="0.4">
      <c r="B79" s="1">
        <v>45038</v>
      </c>
      <c r="C79" t="s">
        <v>20</v>
      </c>
      <c r="D79" t="s">
        <v>40</v>
      </c>
      <c r="E79" s="2">
        <v>13890</v>
      </c>
      <c r="F79" s="2">
        <v>30000</v>
      </c>
      <c r="G79" s="2">
        <v>1</v>
      </c>
      <c r="H79" s="2">
        <f>売上一覧[[#This Row],[販売単価]]*売上一覧[[#This Row],[売上数量]]</f>
        <v>30000</v>
      </c>
      <c r="I79" s="2">
        <f>売上一覧[[#This Row],[仕入単価]]*売上一覧[[#This Row],[売上数量]]</f>
        <v>13890</v>
      </c>
      <c r="J79" s="2">
        <f>売上一覧[[#This Row],[売上金額]]-売上一覧[[#This Row],[原価]]</f>
        <v>16110</v>
      </c>
    </row>
    <row r="80" spans="2:10" x14ac:dyDescent="0.4">
      <c r="B80" s="1">
        <v>45038</v>
      </c>
      <c r="C80" t="s">
        <v>20</v>
      </c>
      <c r="D80" t="s">
        <v>21</v>
      </c>
      <c r="E80" s="2">
        <v>7560</v>
      </c>
      <c r="F80" s="2">
        <v>16800</v>
      </c>
      <c r="G80" s="2">
        <v>2</v>
      </c>
      <c r="H80" s="2">
        <f>売上一覧[[#This Row],[販売単価]]*売上一覧[[#This Row],[売上数量]]</f>
        <v>33600</v>
      </c>
      <c r="I80" s="2">
        <f>売上一覧[[#This Row],[仕入単価]]*売上一覧[[#This Row],[売上数量]]</f>
        <v>15120</v>
      </c>
      <c r="J80" s="2">
        <f>売上一覧[[#This Row],[売上金額]]-売上一覧[[#This Row],[原価]]</f>
        <v>18480</v>
      </c>
    </row>
    <row r="81" spans="2:10" x14ac:dyDescent="0.4">
      <c r="B81" s="1">
        <v>45038</v>
      </c>
      <c r="C81" t="s">
        <v>20</v>
      </c>
      <c r="D81" t="s">
        <v>41</v>
      </c>
      <c r="E81" s="2">
        <v>16000</v>
      </c>
      <c r="F81" s="2">
        <v>43200</v>
      </c>
      <c r="G81" s="2">
        <v>2</v>
      </c>
      <c r="H81" s="2">
        <f>売上一覧[[#This Row],[販売単価]]*売上一覧[[#This Row],[売上数量]]</f>
        <v>86400</v>
      </c>
      <c r="I81" s="2">
        <f>売上一覧[[#This Row],[仕入単価]]*売上一覧[[#This Row],[売上数量]]</f>
        <v>32000</v>
      </c>
      <c r="J81" s="2">
        <f>売上一覧[[#This Row],[売上金額]]-売上一覧[[#This Row],[原価]]</f>
        <v>54400</v>
      </c>
    </row>
    <row r="82" spans="2:10" x14ac:dyDescent="0.4">
      <c r="B82" s="1">
        <v>45040</v>
      </c>
      <c r="C82" t="s">
        <v>12</v>
      </c>
      <c r="D82" t="s">
        <v>42</v>
      </c>
      <c r="E82" s="2">
        <v>13890</v>
      </c>
      <c r="F82" s="2">
        <v>30000</v>
      </c>
      <c r="G82" s="2">
        <v>1</v>
      </c>
      <c r="H82" s="2">
        <f>売上一覧[[#This Row],[販売単価]]*売上一覧[[#This Row],[売上数量]]</f>
        <v>30000</v>
      </c>
      <c r="I82" s="2">
        <f>売上一覧[[#This Row],[仕入単価]]*売上一覧[[#This Row],[売上数量]]</f>
        <v>13890</v>
      </c>
      <c r="J82" s="2">
        <f>売上一覧[[#This Row],[売上金額]]-売上一覧[[#This Row],[原価]]</f>
        <v>16110</v>
      </c>
    </row>
    <row r="83" spans="2:10" x14ac:dyDescent="0.4">
      <c r="B83" s="1">
        <v>45040</v>
      </c>
      <c r="C83" t="s">
        <v>12</v>
      </c>
      <c r="D83" t="s">
        <v>43</v>
      </c>
      <c r="E83" s="2">
        <v>6340</v>
      </c>
      <c r="F83" s="2">
        <v>13500</v>
      </c>
      <c r="G83" s="2">
        <v>2</v>
      </c>
      <c r="H83" s="2">
        <f>売上一覧[[#This Row],[販売単価]]*売上一覧[[#This Row],[売上数量]]</f>
        <v>27000</v>
      </c>
      <c r="I83" s="2">
        <f>売上一覧[[#This Row],[仕入単価]]*売上一覧[[#This Row],[売上数量]]</f>
        <v>12680</v>
      </c>
      <c r="J83" s="2">
        <f>売上一覧[[#This Row],[売上金額]]-売上一覧[[#This Row],[原価]]</f>
        <v>14320</v>
      </c>
    </row>
    <row r="84" spans="2:10" x14ac:dyDescent="0.4">
      <c r="B84" s="1">
        <v>45040</v>
      </c>
      <c r="C84" t="s">
        <v>22</v>
      </c>
      <c r="D84" t="s">
        <v>48</v>
      </c>
      <c r="E84" s="2">
        <v>16000</v>
      </c>
      <c r="F84" s="2">
        <v>43200</v>
      </c>
      <c r="G84" s="2">
        <v>1</v>
      </c>
      <c r="H84" s="2">
        <f>売上一覧[[#This Row],[販売単価]]*売上一覧[[#This Row],[売上数量]]</f>
        <v>43200</v>
      </c>
      <c r="I84" s="2">
        <f>売上一覧[[#This Row],[仕入単価]]*売上一覧[[#This Row],[売上数量]]</f>
        <v>16000</v>
      </c>
      <c r="J84" s="2">
        <f>売上一覧[[#This Row],[売上金額]]-売上一覧[[#This Row],[原価]]</f>
        <v>27200</v>
      </c>
    </row>
    <row r="85" spans="2:10" x14ac:dyDescent="0.4">
      <c r="B85" s="1">
        <v>45041</v>
      </c>
      <c r="C85" t="s">
        <v>23</v>
      </c>
      <c r="D85" t="s">
        <v>25</v>
      </c>
      <c r="E85" s="2">
        <v>6340</v>
      </c>
      <c r="F85" s="2">
        <v>13500</v>
      </c>
      <c r="G85" s="2">
        <v>3</v>
      </c>
      <c r="H85" s="2">
        <f>売上一覧[[#This Row],[販売単価]]*売上一覧[[#This Row],[売上数量]]</f>
        <v>40500</v>
      </c>
      <c r="I85" s="2">
        <f>売上一覧[[#This Row],[仕入単価]]*売上一覧[[#This Row],[売上数量]]</f>
        <v>19020</v>
      </c>
      <c r="J85" s="2">
        <f>売上一覧[[#This Row],[売上金額]]-売上一覧[[#This Row],[原価]]</f>
        <v>21480</v>
      </c>
    </row>
    <row r="86" spans="2:10" x14ac:dyDescent="0.4">
      <c r="B86" s="1">
        <v>45041</v>
      </c>
      <c r="C86" t="s">
        <v>12</v>
      </c>
      <c r="D86" t="s">
        <v>24</v>
      </c>
      <c r="E86" s="2">
        <v>7560</v>
      </c>
      <c r="F86" s="2">
        <v>16800</v>
      </c>
      <c r="G86" s="2">
        <v>1</v>
      </c>
      <c r="H86" s="2">
        <f>売上一覧[[#This Row],[販売単価]]*売上一覧[[#This Row],[売上数量]]</f>
        <v>16800</v>
      </c>
      <c r="I86" s="2">
        <f>売上一覧[[#This Row],[仕入単価]]*売上一覧[[#This Row],[売上数量]]</f>
        <v>7560</v>
      </c>
      <c r="J86" s="2">
        <f>売上一覧[[#This Row],[売上金額]]-売上一覧[[#This Row],[原価]]</f>
        <v>9240</v>
      </c>
    </row>
    <row r="87" spans="2:10" x14ac:dyDescent="0.4">
      <c r="B87" s="1">
        <v>45041</v>
      </c>
      <c r="C87" t="s">
        <v>17</v>
      </c>
      <c r="D87" t="s">
        <v>24</v>
      </c>
      <c r="E87" s="2">
        <v>7560</v>
      </c>
      <c r="F87" s="2">
        <v>16800</v>
      </c>
      <c r="G87" s="2">
        <v>1</v>
      </c>
      <c r="H87" s="2">
        <f>売上一覧[[#This Row],[販売単価]]*売上一覧[[#This Row],[売上数量]]</f>
        <v>16800</v>
      </c>
      <c r="I87" s="2">
        <f>売上一覧[[#This Row],[仕入単価]]*売上一覧[[#This Row],[売上数量]]</f>
        <v>7560</v>
      </c>
      <c r="J87" s="2">
        <f>売上一覧[[#This Row],[売上金額]]-売上一覧[[#This Row],[原価]]</f>
        <v>9240</v>
      </c>
    </row>
    <row r="88" spans="2:10" x14ac:dyDescent="0.4">
      <c r="B88" s="1">
        <v>45042</v>
      </c>
      <c r="C88" t="s">
        <v>23</v>
      </c>
      <c r="D88" t="s">
        <v>19</v>
      </c>
      <c r="E88" s="2">
        <v>6340</v>
      </c>
      <c r="F88" s="2">
        <v>13500</v>
      </c>
      <c r="G88" s="2">
        <v>2</v>
      </c>
      <c r="H88" s="2">
        <f>売上一覧[[#This Row],[販売単価]]*売上一覧[[#This Row],[売上数量]]</f>
        <v>27000</v>
      </c>
      <c r="I88" s="2">
        <f>売上一覧[[#This Row],[仕入単価]]*売上一覧[[#This Row],[売上数量]]</f>
        <v>12680</v>
      </c>
      <c r="J88" s="2">
        <f>売上一覧[[#This Row],[売上金額]]-売上一覧[[#This Row],[原価]]</f>
        <v>14320</v>
      </c>
    </row>
    <row r="89" spans="2:10" x14ac:dyDescent="0.4">
      <c r="B89" s="1">
        <v>45042</v>
      </c>
      <c r="C89" t="s">
        <v>12</v>
      </c>
      <c r="D89" t="s">
        <v>14</v>
      </c>
      <c r="E89" s="2">
        <v>16000</v>
      </c>
      <c r="F89" s="2">
        <v>43200</v>
      </c>
      <c r="G89" s="2">
        <v>2</v>
      </c>
      <c r="H89" s="2">
        <f>売上一覧[[#This Row],[販売単価]]*売上一覧[[#This Row],[売上数量]]</f>
        <v>86400</v>
      </c>
      <c r="I89" s="2">
        <f>売上一覧[[#This Row],[仕入単価]]*売上一覧[[#This Row],[売上数量]]</f>
        <v>32000</v>
      </c>
      <c r="J89" s="2">
        <f>売上一覧[[#This Row],[売上金額]]-売上一覧[[#This Row],[原価]]</f>
        <v>54400</v>
      </c>
    </row>
    <row r="90" spans="2:10" x14ac:dyDescent="0.4">
      <c r="B90" s="1">
        <v>45042</v>
      </c>
      <c r="C90" t="s">
        <v>17</v>
      </c>
      <c r="D90" t="s">
        <v>47</v>
      </c>
      <c r="E90" s="2">
        <v>13890</v>
      </c>
      <c r="F90" s="2">
        <v>30000</v>
      </c>
      <c r="G90" s="2">
        <v>2</v>
      </c>
      <c r="H90" s="2">
        <f>売上一覧[[#This Row],[販売単価]]*売上一覧[[#This Row],[売上数量]]</f>
        <v>60000</v>
      </c>
      <c r="I90" s="2">
        <f>売上一覧[[#This Row],[仕入単価]]*売上一覧[[#This Row],[売上数量]]</f>
        <v>27780</v>
      </c>
      <c r="J90" s="2">
        <f>売上一覧[[#This Row],[売上金額]]-売上一覧[[#This Row],[原価]]</f>
        <v>32220</v>
      </c>
    </row>
    <row r="91" spans="2:10" x14ac:dyDescent="0.4">
      <c r="B91" s="1">
        <v>45042</v>
      </c>
      <c r="C91" t="s">
        <v>22</v>
      </c>
      <c r="D91" t="s">
        <v>44</v>
      </c>
      <c r="E91" s="2">
        <v>7560</v>
      </c>
      <c r="F91" s="2">
        <v>16800</v>
      </c>
      <c r="G91" s="2">
        <v>1</v>
      </c>
      <c r="H91" s="2">
        <f>売上一覧[[#This Row],[販売単価]]*売上一覧[[#This Row],[売上数量]]</f>
        <v>16800</v>
      </c>
      <c r="I91" s="2">
        <f>売上一覧[[#This Row],[仕入単価]]*売上一覧[[#This Row],[売上数量]]</f>
        <v>7560</v>
      </c>
      <c r="J91" s="2">
        <f>売上一覧[[#This Row],[売上金額]]-売上一覧[[#This Row],[原価]]</f>
        <v>9240</v>
      </c>
    </row>
    <row r="92" spans="2:10" x14ac:dyDescent="0.4">
      <c r="B92" s="1">
        <v>45043</v>
      </c>
      <c r="C92" t="s">
        <v>23</v>
      </c>
      <c r="D92" t="s">
        <v>18</v>
      </c>
      <c r="E92" s="2">
        <v>12100</v>
      </c>
      <c r="F92" s="2">
        <v>25000</v>
      </c>
      <c r="G92" s="2">
        <v>1</v>
      </c>
      <c r="H92" s="2">
        <f>売上一覧[[#This Row],[販売単価]]*売上一覧[[#This Row],[売上数量]]</f>
        <v>25000</v>
      </c>
      <c r="I92" s="2">
        <f>売上一覧[[#This Row],[仕入単価]]*売上一覧[[#This Row],[売上数量]]</f>
        <v>12100</v>
      </c>
      <c r="J92" s="2">
        <f>売上一覧[[#This Row],[売上金額]]-売上一覧[[#This Row],[原価]]</f>
        <v>12900</v>
      </c>
    </row>
    <row r="93" spans="2:10" x14ac:dyDescent="0.4">
      <c r="B93" s="1">
        <v>45043</v>
      </c>
      <c r="C93" t="s">
        <v>12</v>
      </c>
      <c r="D93" t="s">
        <v>26</v>
      </c>
      <c r="E93" s="2">
        <v>13890</v>
      </c>
      <c r="F93" s="2">
        <v>30000</v>
      </c>
      <c r="G93" s="2">
        <v>1</v>
      </c>
      <c r="H93" s="2">
        <f>売上一覧[[#This Row],[販売単価]]*売上一覧[[#This Row],[売上数量]]</f>
        <v>30000</v>
      </c>
      <c r="I93" s="2">
        <f>売上一覧[[#This Row],[仕入単価]]*売上一覧[[#This Row],[売上数量]]</f>
        <v>13890</v>
      </c>
      <c r="J93" s="2">
        <f>売上一覧[[#This Row],[売上金額]]-売上一覧[[#This Row],[原価]]</f>
        <v>16110</v>
      </c>
    </row>
    <row r="94" spans="2:10" x14ac:dyDescent="0.4">
      <c r="B94" s="1">
        <v>45043</v>
      </c>
      <c r="C94" t="s">
        <v>12</v>
      </c>
      <c r="D94" t="s">
        <v>45</v>
      </c>
      <c r="E94" s="2">
        <v>16000</v>
      </c>
      <c r="F94" s="2">
        <v>43200</v>
      </c>
      <c r="G94" s="2">
        <v>1</v>
      </c>
      <c r="H94" s="2">
        <f>売上一覧[[#This Row],[販売単価]]*売上一覧[[#This Row],[売上数量]]</f>
        <v>43200</v>
      </c>
      <c r="I94" s="2">
        <f>売上一覧[[#This Row],[仕入単価]]*売上一覧[[#This Row],[売上数量]]</f>
        <v>16000</v>
      </c>
      <c r="J94" s="2">
        <f>売上一覧[[#This Row],[売上金額]]-売上一覧[[#This Row],[原価]]</f>
        <v>27200</v>
      </c>
    </row>
    <row r="95" spans="2:10" x14ac:dyDescent="0.4">
      <c r="B95" s="1">
        <v>45043</v>
      </c>
      <c r="C95" t="s">
        <v>17</v>
      </c>
      <c r="D95" t="s">
        <v>46</v>
      </c>
      <c r="E95" s="2">
        <v>14060</v>
      </c>
      <c r="F95" s="2">
        <v>38000</v>
      </c>
      <c r="G95" s="2">
        <v>3</v>
      </c>
      <c r="H95" s="2">
        <f>売上一覧[[#This Row],[販売単価]]*売上一覧[[#This Row],[売上数量]]</f>
        <v>114000</v>
      </c>
      <c r="I95" s="2">
        <f>売上一覧[[#This Row],[仕入単価]]*売上一覧[[#This Row],[売上数量]]</f>
        <v>42180</v>
      </c>
      <c r="J95" s="2">
        <f>売上一覧[[#This Row],[売上金額]]-売上一覧[[#This Row],[原価]]</f>
        <v>71820</v>
      </c>
    </row>
    <row r="96" spans="2:10" x14ac:dyDescent="0.4">
      <c r="B96" s="1">
        <v>45043</v>
      </c>
      <c r="C96" t="s">
        <v>22</v>
      </c>
      <c r="D96" t="s">
        <v>27</v>
      </c>
      <c r="E96" s="2">
        <v>6600</v>
      </c>
      <c r="F96" s="2">
        <v>16800</v>
      </c>
      <c r="G96" s="2">
        <v>3</v>
      </c>
      <c r="H96" s="2">
        <f>売上一覧[[#This Row],[販売単価]]*売上一覧[[#This Row],[売上数量]]</f>
        <v>50400</v>
      </c>
      <c r="I96" s="2">
        <f>売上一覧[[#This Row],[仕入単価]]*売上一覧[[#This Row],[売上数量]]</f>
        <v>19800</v>
      </c>
      <c r="J96" s="2">
        <f>売上一覧[[#This Row],[売上金額]]-売上一覧[[#This Row],[原価]]</f>
        <v>30600</v>
      </c>
    </row>
    <row r="97" spans="2:10" x14ac:dyDescent="0.4">
      <c r="B97" s="1">
        <v>45044</v>
      </c>
      <c r="C97" t="s">
        <v>22</v>
      </c>
      <c r="D97" t="s">
        <v>28</v>
      </c>
      <c r="E97" s="2">
        <v>14060</v>
      </c>
      <c r="F97" s="2">
        <v>38000</v>
      </c>
      <c r="G97" s="2">
        <v>3</v>
      </c>
      <c r="H97" s="2">
        <f>売上一覧[[#This Row],[販売単価]]*売上一覧[[#This Row],[売上数量]]</f>
        <v>114000</v>
      </c>
      <c r="I97" s="2">
        <f>売上一覧[[#This Row],[仕入単価]]*売上一覧[[#This Row],[売上数量]]</f>
        <v>42180</v>
      </c>
      <c r="J97" s="2">
        <f>売上一覧[[#This Row],[売上金額]]-売上一覧[[#This Row],[原価]]</f>
        <v>71820</v>
      </c>
    </row>
    <row r="98" spans="2:10" x14ac:dyDescent="0.4">
      <c r="B98" s="1">
        <v>45045</v>
      </c>
      <c r="C98" t="s">
        <v>10</v>
      </c>
      <c r="D98" t="s">
        <v>36</v>
      </c>
      <c r="E98" s="2">
        <v>12100</v>
      </c>
      <c r="F98" s="2">
        <v>25000</v>
      </c>
      <c r="G98" s="2">
        <v>2</v>
      </c>
      <c r="H98" s="2">
        <f>売上一覧[[#This Row],[販売単価]]*売上一覧[[#This Row],[売上数量]]</f>
        <v>50000</v>
      </c>
      <c r="I98" s="2">
        <f>売上一覧[[#This Row],[仕入単価]]*売上一覧[[#This Row],[売上数量]]</f>
        <v>24200</v>
      </c>
      <c r="J98" s="2">
        <f>売上一覧[[#This Row],[売上金額]]-売上一覧[[#This Row],[原価]]</f>
        <v>25800</v>
      </c>
    </row>
    <row r="99" spans="2:10" x14ac:dyDescent="0.4">
      <c r="B99" s="1">
        <v>45045</v>
      </c>
      <c r="C99" t="s">
        <v>17</v>
      </c>
      <c r="D99" t="s">
        <v>33</v>
      </c>
      <c r="E99" s="2">
        <v>6600</v>
      </c>
      <c r="F99" s="2">
        <v>16800</v>
      </c>
      <c r="G99" s="2">
        <v>3</v>
      </c>
      <c r="H99" s="2">
        <f>売上一覧[[#This Row],[販売単価]]*売上一覧[[#This Row],[売上数量]]</f>
        <v>50400</v>
      </c>
      <c r="I99" s="2">
        <f>売上一覧[[#This Row],[仕入単価]]*売上一覧[[#This Row],[売上数量]]</f>
        <v>19800</v>
      </c>
      <c r="J99" s="2">
        <f>売上一覧[[#This Row],[売上金額]]-売上一覧[[#This Row],[原価]]</f>
        <v>30600</v>
      </c>
    </row>
    <row r="100" spans="2:10" x14ac:dyDescent="0.4">
      <c r="B100" s="1">
        <v>45045</v>
      </c>
      <c r="C100" t="s">
        <v>22</v>
      </c>
      <c r="D100" t="s">
        <v>35</v>
      </c>
      <c r="E100" s="2">
        <v>10080</v>
      </c>
      <c r="F100" s="2">
        <v>19800</v>
      </c>
      <c r="G100" s="2">
        <v>3</v>
      </c>
      <c r="H100" s="2">
        <f>売上一覧[[#This Row],[販売単価]]*売上一覧[[#This Row],[売上数量]]</f>
        <v>59400</v>
      </c>
      <c r="I100" s="2">
        <f>売上一覧[[#This Row],[仕入単価]]*売上一覧[[#This Row],[売上数量]]</f>
        <v>30240</v>
      </c>
      <c r="J100" s="2">
        <f>売上一覧[[#This Row],[売上金額]]-売上一覧[[#This Row],[原価]]</f>
        <v>29160</v>
      </c>
    </row>
    <row r="101" spans="2:10" x14ac:dyDescent="0.4">
      <c r="B101" s="1">
        <v>45046</v>
      </c>
      <c r="C101" t="s">
        <v>12</v>
      </c>
      <c r="D101" t="s">
        <v>32</v>
      </c>
      <c r="E101" s="2">
        <v>8525</v>
      </c>
      <c r="F101" s="2">
        <v>15500</v>
      </c>
      <c r="G101" s="2">
        <v>3</v>
      </c>
      <c r="H101" s="2">
        <f>売上一覧[[#This Row],[販売単価]]*売上一覧[[#This Row],[売上数量]]</f>
        <v>46500</v>
      </c>
      <c r="I101" s="2">
        <f>売上一覧[[#This Row],[仕入単価]]*売上一覧[[#This Row],[売上数量]]</f>
        <v>25575</v>
      </c>
      <c r="J101" s="2">
        <f>売上一覧[[#This Row],[売上金額]]-売上一覧[[#This Row],[原価]]</f>
        <v>20925</v>
      </c>
    </row>
  </sheetData>
  <phoneticPr fontId="3"/>
  <conditionalFormatting sqref="G4:G101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{B53AA6E0-03B7-4DE5-AABD-F11D67FB5B0A}</x14:id>
        </ext>
      </extLst>
    </cfRule>
  </conditionalFormatting>
  <conditionalFormatting sqref="J4:J101">
    <cfRule type="top10" dxfId="15" priority="2" rank="5"/>
  </conditionalFormatting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3AA6E0-03B7-4DE5-AABD-F11D67FB5B0A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G4:G101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284AE-13A0-4C07-975F-231038353E1A}">
  <dimension ref="B1:C10"/>
  <sheetViews>
    <sheetView workbookViewId="0"/>
  </sheetViews>
  <sheetFormatPr defaultRowHeight="18.75" x14ac:dyDescent="0.4"/>
  <cols>
    <col min="1" max="1" width="3.625" customWidth="1"/>
    <col min="2" max="3" width="13.625" customWidth="1"/>
  </cols>
  <sheetData>
    <row r="1" spans="2:3" ht="25.5" x14ac:dyDescent="0.4">
      <c r="B1" s="12" t="s">
        <v>49</v>
      </c>
    </row>
    <row r="3" spans="2:3" ht="19.5" thickBot="1" x14ac:dyDescent="0.45">
      <c r="B3" s="3" t="s">
        <v>2</v>
      </c>
      <c r="C3" s="4" t="s">
        <v>7</v>
      </c>
    </row>
    <row r="4" spans="2:3" ht="19.5" thickTop="1" x14ac:dyDescent="0.4">
      <c r="B4" s="5" t="s">
        <v>23</v>
      </c>
      <c r="C4" s="6">
        <v>634400</v>
      </c>
    </row>
    <row r="5" spans="2:3" x14ac:dyDescent="0.4">
      <c r="B5" s="7" t="s">
        <v>10</v>
      </c>
      <c r="C5" s="8">
        <v>819100</v>
      </c>
    </row>
    <row r="6" spans="2:3" x14ac:dyDescent="0.4">
      <c r="B6" s="9" t="s">
        <v>12</v>
      </c>
      <c r="C6" s="10">
        <v>872200</v>
      </c>
    </row>
    <row r="7" spans="2:3" x14ac:dyDescent="0.4">
      <c r="B7" s="7" t="s">
        <v>17</v>
      </c>
      <c r="C7" s="8">
        <v>981800</v>
      </c>
    </row>
    <row r="8" spans="2:3" x14ac:dyDescent="0.4">
      <c r="B8" s="9" t="s">
        <v>22</v>
      </c>
      <c r="C8" s="10">
        <v>609000</v>
      </c>
    </row>
    <row r="9" spans="2:3" ht="19.5" thickBot="1" x14ac:dyDescent="0.45">
      <c r="B9" s="7" t="s">
        <v>20</v>
      </c>
      <c r="C9" s="8">
        <v>947300</v>
      </c>
    </row>
    <row r="10" spans="2:3" ht="19.5" thickTop="1" x14ac:dyDescent="0.4">
      <c r="B10" s="11" t="s">
        <v>50</v>
      </c>
      <c r="C10" s="14">
        <f>SUM(C4:C9)</f>
        <v>4863800</v>
      </c>
    </row>
  </sheetData>
  <phoneticPr fontId="3"/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BEAE1-9444-47F7-A7C0-EB9A56E2CE9C}">
  <dimension ref="B1:E36"/>
  <sheetViews>
    <sheetView zoomScaleNormal="100" workbookViewId="0"/>
  </sheetViews>
  <sheetFormatPr defaultRowHeight="18.75" x14ac:dyDescent="0.4"/>
  <cols>
    <col min="1" max="1" width="3.625" customWidth="1"/>
    <col min="2" max="2" width="10.75" customWidth="1"/>
    <col min="3" max="3" width="22.75" customWidth="1"/>
    <col min="4" max="4" width="8.125" customWidth="1"/>
    <col min="5" max="5" width="30.625" customWidth="1"/>
  </cols>
  <sheetData>
    <row r="1" spans="2:5" ht="25.5" x14ac:dyDescent="0.4">
      <c r="B1" s="13" t="s">
        <v>51</v>
      </c>
    </row>
    <row r="3" spans="2:5" x14ac:dyDescent="0.4">
      <c r="B3" s="15" t="s">
        <v>3</v>
      </c>
      <c r="C3" s="15" t="s">
        <v>52</v>
      </c>
      <c r="D3" s="15" t="s">
        <v>70</v>
      </c>
      <c r="E3" s="15" t="s">
        <v>69</v>
      </c>
    </row>
    <row r="4" spans="2:5" x14ac:dyDescent="0.4">
      <c r="B4" s="15" t="s">
        <v>28</v>
      </c>
      <c r="C4" s="15" t="s">
        <v>53</v>
      </c>
      <c r="D4" s="16">
        <v>38000</v>
      </c>
      <c r="E4" s="15"/>
    </row>
    <row r="5" spans="2:5" x14ac:dyDescent="0.4">
      <c r="B5" s="15" t="s">
        <v>46</v>
      </c>
      <c r="C5" s="15" t="s">
        <v>54</v>
      </c>
      <c r="D5" s="16">
        <v>38000</v>
      </c>
      <c r="E5" s="15"/>
    </row>
    <row r="6" spans="2:5" x14ac:dyDescent="0.4">
      <c r="B6" s="15" t="s">
        <v>33</v>
      </c>
      <c r="C6" s="15" t="s">
        <v>55</v>
      </c>
      <c r="D6" s="16">
        <v>16800</v>
      </c>
      <c r="E6" s="15"/>
    </row>
    <row r="7" spans="2:5" x14ac:dyDescent="0.4">
      <c r="B7" s="15" t="s">
        <v>27</v>
      </c>
      <c r="C7" s="15" t="s">
        <v>55</v>
      </c>
      <c r="D7" s="16">
        <v>16800</v>
      </c>
      <c r="E7" s="15"/>
    </row>
    <row r="8" spans="2:5" x14ac:dyDescent="0.4">
      <c r="B8" s="15" t="s">
        <v>36</v>
      </c>
      <c r="C8" s="15" t="s">
        <v>56</v>
      </c>
      <c r="D8" s="16">
        <v>25000</v>
      </c>
      <c r="E8" s="15"/>
    </row>
    <row r="9" spans="2:5" x14ac:dyDescent="0.4">
      <c r="B9" s="15" t="s">
        <v>18</v>
      </c>
      <c r="C9" s="15" t="s">
        <v>56</v>
      </c>
      <c r="D9" s="16">
        <v>25000</v>
      </c>
      <c r="E9" s="15"/>
    </row>
    <row r="10" spans="2:5" x14ac:dyDescent="0.4">
      <c r="B10" s="15" t="s">
        <v>39</v>
      </c>
      <c r="C10" s="15" t="s">
        <v>57</v>
      </c>
      <c r="D10" s="16">
        <v>13500</v>
      </c>
      <c r="E10" s="15"/>
    </row>
    <row r="11" spans="2:5" x14ac:dyDescent="0.4">
      <c r="B11" s="15" t="s">
        <v>38</v>
      </c>
      <c r="C11" s="15" t="s">
        <v>58</v>
      </c>
      <c r="D11" s="16">
        <v>17500</v>
      </c>
      <c r="E11" s="15"/>
    </row>
    <row r="12" spans="2:5" x14ac:dyDescent="0.4">
      <c r="B12" s="15" t="s">
        <v>34</v>
      </c>
      <c r="C12" s="15" t="s">
        <v>59</v>
      </c>
      <c r="D12" s="16">
        <v>13500</v>
      </c>
      <c r="E12" s="15"/>
    </row>
    <row r="13" spans="2:5" x14ac:dyDescent="0.4">
      <c r="B13" s="15" t="s">
        <v>29</v>
      </c>
      <c r="C13" s="15" t="s">
        <v>60</v>
      </c>
      <c r="D13" s="16">
        <v>17500</v>
      </c>
      <c r="E13" s="15"/>
    </row>
    <row r="14" spans="2:5" x14ac:dyDescent="0.4">
      <c r="B14" s="15" t="s">
        <v>16</v>
      </c>
      <c r="C14" s="15" t="s">
        <v>61</v>
      </c>
      <c r="D14" s="16">
        <v>16800</v>
      </c>
      <c r="E14" s="15"/>
    </row>
    <row r="15" spans="2:5" x14ac:dyDescent="0.4">
      <c r="B15" s="15" t="s">
        <v>24</v>
      </c>
      <c r="C15" s="15" t="s">
        <v>61</v>
      </c>
      <c r="D15" s="16">
        <v>16800</v>
      </c>
      <c r="E15" s="15"/>
    </row>
    <row r="16" spans="2:5" x14ac:dyDescent="0.4">
      <c r="B16" s="15" t="s">
        <v>21</v>
      </c>
      <c r="C16" s="15" t="s">
        <v>61</v>
      </c>
      <c r="D16" s="16">
        <v>16800</v>
      </c>
      <c r="E16" s="15"/>
    </row>
    <row r="17" spans="2:5" x14ac:dyDescent="0.4">
      <c r="B17" s="15" t="s">
        <v>44</v>
      </c>
      <c r="C17" s="15" t="s">
        <v>61</v>
      </c>
      <c r="D17" s="16">
        <v>16800</v>
      </c>
      <c r="E17" s="15"/>
    </row>
    <row r="18" spans="2:5" x14ac:dyDescent="0.4">
      <c r="B18" s="15" t="s">
        <v>37</v>
      </c>
      <c r="C18" s="15" t="s">
        <v>61</v>
      </c>
      <c r="D18" s="16">
        <v>16800</v>
      </c>
      <c r="E18" s="15"/>
    </row>
    <row r="19" spans="2:5" x14ac:dyDescent="0.4">
      <c r="B19" s="15" t="s">
        <v>15</v>
      </c>
      <c r="C19" s="15" t="s">
        <v>62</v>
      </c>
      <c r="D19" s="16">
        <v>13500</v>
      </c>
      <c r="E19" s="15"/>
    </row>
    <row r="20" spans="2:5" x14ac:dyDescent="0.4">
      <c r="B20" s="15" t="s">
        <v>25</v>
      </c>
      <c r="C20" s="15" t="s">
        <v>62</v>
      </c>
      <c r="D20" s="16">
        <v>13500</v>
      </c>
      <c r="E20" s="15"/>
    </row>
    <row r="21" spans="2:5" x14ac:dyDescent="0.4">
      <c r="B21" s="15" t="s">
        <v>43</v>
      </c>
      <c r="C21" s="15" t="s">
        <v>62</v>
      </c>
      <c r="D21" s="16">
        <v>13500</v>
      </c>
      <c r="E21" s="15"/>
    </row>
    <row r="22" spans="2:5" x14ac:dyDescent="0.4">
      <c r="B22" s="15" t="s">
        <v>19</v>
      </c>
      <c r="C22" s="15" t="s">
        <v>62</v>
      </c>
      <c r="D22" s="16">
        <v>13500</v>
      </c>
      <c r="E22" s="15"/>
    </row>
    <row r="23" spans="2:5" x14ac:dyDescent="0.4">
      <c r="B23" s="15" t="s">
        <v>13</v>
      </c>
      <c r="C23" s="15" t="s">
        <v>62</v>
      </c>
      <c r="D23" s="16">
        <v>13500</v>
      </c>
      <c r="E23" s="15"/>
    </row>
    <row r="24" spans="2:5" x14ac:dyDescent="0.4">
      <c r="B24" s="15" t="s">
        <v>40</v>
      </c>
      <c r="C24" s="15" t="s">
        <v>63</v>
      </c>
      <c r="D24" s="16">
        <v>30000</v>
      </c>
      <c r="E24" s="15"/>
    </row>
    <row r="25" spans="2:5" x14ac:dyDescent="0.4">
      <c r="B25" s="15" t="s">
        <v>47</v>
      </c>
      <c r="C25" s="15" t="s">
        <v>63</v>
      </c>
      <c r="D25" s="16">
        <v>30000</v>
      </c>
      <c r="E25" s="15"/>
    </row>
    <row r="26" spans="2:5" x14ac:dyDescent="0.4">
      <c r="B26" s="15" t="s">
        <v>42</v>
      </c>
      <c r="C26" s="15" t="s">
        <v>63</v>
      </c>
      <c r="D26" s="16">
        <v>30000</v>
      </c>
      <c r="E26" s="15"/>
    </row>
    <row r="27" spans="2:5" x14ac:dyDescent="0.4">
      <c r="B27" s="15" t="s">
        <v>26</v>
      </c>
      <c r="C27" s="15" t="s">
        <v>63</v>
      </c>
      <c r="D27" s="16">
        <v>30000</v>
      </c>
      <c r="E27" s="15"/>
    </row>
    <row r="28" spans="2:5" x14ac:dyDescent="0.4">
      <c r="B28" s="15" t="s">
        <v>11</v>
      </c>
      <c r="C28" s="15" t="s">
        <v>63</v>
      </c>
      <c r="D28" s="16">
        <v>30000</v>
      </c>
      <c r="E28" s="15"/>
    </row>
    <row r="29" spans="2:5" x14ac:dyDescent="0.4">
      <c r="B29" s="15" t="s">
        <v>41</v>
      </c>
      <c r="C29" s="15" t="s">
        <v>64</v>
      </c>
      <c r="D29" s="16">
        <v>43200</v>
      </c>
      <c r="E29" s="15"/>
    </row>
    <row r="30" spans="2:5" x14ac:dyDescent="0.4">
      <c r="B30" s="15" t="s">
        <v>14</v>
      </c>
      <c r="C30" s="15" t="s">
        <v>64</v>
      </c>
      <c r="D30" s="16">
        <v>43200</v>
      </c>
      <c r="E30" s="15"/>
    </row>
    <row r="31" spans="2:5" x14ac:dyDescent="0.4">
      <c r="B31" s="15" t="s">
        <v>48</v>
      </c>
      <c r="C31" s="15" t="s">
        <v>64</v>
      </c>
      <c r="D31" s="16">
        <v>43200</v>
      </c>
      <c r="E31" s="15"/>
    </row>
    <row r="32" spans="2:5" x14ac:dyDescent="0.4">
      <c r="B32" s="15" t="s">
        <v>45</v>
      </c>
      <c r="C32" s="15" t="s">
        <v>64</v>
      </c>
      <c r="D32" s="16">
        <v>43200</v>
      </c>
      <c r="E32" s="15"/>
    </row>
    <row r="33" spans="2:5" x14ac:dyDescent="0.4">
      <c r="B33" s="15" t="s">
        <v>35</v>
      </c>
      <c r="C33" s="15" t="s">
        <v>65</v>
      </c>
      <c r="D33" s="16">
        <v>19800</v>
      </c>
      <c r="E33" s="15"/>
    </row>
    <row r="34" spans="2:5" x14ac:dyDescent="0.4">
      <c r="B34" s="15" t="s">
        <v>32</v>
      </c>
      <c r="C34" s="15" t="s">
        <v>66</v>
      </c>
      <c r="D34" s="16">
        <v>15500</v>
      </c>
      <c r="E34" s="15"/>
    </row>
    <row r="35" spans="2:5" x14ac:dyDescent="0.4">
      <c r="B35" s="15" t="s">
        <v>30</v>
      </c>
      <c r="C35" s="15" t="s">
        <v>67</v>
      </c>
      <c r="D35" s="16">
        <v>25500</v>
      </c>
      <c r="E35" s="15"/>
    </row>
    <row r="36" spans="2:5" x14ac:dyDescent="0.4">
      <c r="B36" s="15" t="s">
        <v>31</v>
      </c>
      <c r="C36" s="15" t="s">
        <v>68</v>
      </c>
      <c r="D36" s="16">
        <v>43200</v>
      </c>
      <c r="E36" s="15"/>
    </row>
  </sheetData>
  <phoneticPr fontId="3"/>
  <pageMargins left="0.25" right="0.25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売上一覧</vt:lpstr>
      <vt:lpstr>店舗別売上</vt:lpstr>
      <vt:lpstr>商品一覧</vt:lpstr>
      <vt:lpstr>商品一覧!Print_Area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2023-05-18T01:57:47Z</cp:lastPrinted>
  <dcterms:created xsi:type="dcterms:W3CDTF">2022-12-08T01:41:55Z</dcterms:created>
  <dcterms:modified xsi:type="dcterms:W3CDTF">2023-05-18T02:17:38Z</dcterms:modified>
</cp:coreProperties>
</file>