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5回\"/>
    </mc:Choice>
  </mc:AlternateContent>
  <xr:revisionPtr revIDLastSave="0" documentId="13_ncr:1_{ADB1ADA1-CA3F-4CDA-95AF-5762F8D101C5}" xr6:coauthVersionLast="47" xr6:coauthVersionMax="47" xr10:uidLastSave="{00000000-0000-0000-0000-000000000000}"/>
  <bookViews>
    <workbookView xWindow="-120" yWindow="-120" windowWidth="19440" windowHeight="11040" xr2:uid="{2C34835E-719D-4C69-9502-34F2C325A949}"/>
  </bookViews>
  <sheets>
    <sheet name="月刊誌" sheetId="1" r:id="rId1"/>
    <sheet name="増刊号" sheetId="2" r:id="rId2"/>
    <sheet name="輸入雑誌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E4" i="1"/>
  <c r="E5" i="1"/>
  <c r="E6" i="1"/>
  <c r="E7" i="1"/>
  <c r="E8" i="1"/>
  <c r="E9" i="1"/>
  <c r="E10" i="1"/>
  <c r="E11" i="1"/>
  <c r="E12" i="1"/>
  <c r="E13" i="1"/>
  <c r="E14" i="1"/>
  <c r="E15" i="1"/>
  <c r="E4" i="2"/>
  <c r="E5" i="2"/>
  <c r="E6" i="2"/>
  <c r="E7" i="2"/>
  <c r="E8" i="2"/>
  <c r="E9" i="2"/>
  <c r="E10" i="2"/>
  <c r="E11" i="2"/>
  <c r="E12" i="2"/>
  <c r="F5" i="3"/>
  <c r="F6" i="3"/>
  <c r="F7" i="3"/>
  <c r="F8" i="3"/>
  <c r="F9" i="3"/>
  <c r="F10" i="3"/>
</calcChain>
</file>

<file path=xl/sharedStrings.xml><?xml version="1.0" encoding="utf-8"?>
<sst xmlns="http://schemas.openxmlformats.org/spreadsheetml/2006/main" count="80" uniqueCount="70">
  <si>
    <t>単位：円</t>
    <rPh sb="0" eb="2">
      <t>タンイ</t>
    </rPh>
    <rPh sb="3" eb="4">
      <t>エン</t>
    </rPh>
    <phoneticPr fontId="2"/>
  </si>
  <si>
    <t>管理No.</t>
    <rPh sb="0" eb="2">
      <t>カンリ</t>
    </rPh>
    <phoneticPr fontId="2"/>
  </si>
  <si>
    <t>雑誌名</t>
    <rPh sb="0" eb="2">
      <t>ザッシ</t>
    </rPh>
    <rPh sb="2" eb="3">
      <t>メイ</t>
    </rPh>
    <phoneticPr fontId="2"/>
  </si>
  <si>
    <t>価格</t>
    <rPh sb="0" eb="2">
      <t>カカク</t>
    </rPh>
    <phoneticPr fontId="2"/>
  </si>
  <si>
    <t>売上部数</t>
    <rPh sb="0" eb="2">
      <t>ウリアゲ</t>
    </rPh>
    <rPh sb="2" eb="4">
      <t>ブスウ</t>
    </rPh>
    <phoneticPr fontId="2"/>
  </si>
  <si>
    <t>売上金額</t>
    <rPh sb="0" eb="2">
      <t>ウリアゲ</t>
    </rPh>
    <rPh sb="2" eb="4">
      <t>キンガク</t>
    </rPh>
    <phoneticPr fontId="2"/>
  </si>
  <si>
    <t>G1001F</t>
    <phoneticPr fontId="2"/>
  </si>
  <si>
    <t>満腹・食べ歩き</t>
    <rPh sb="0" eb="2">
      <t>マンプク</t>
    </rPh>
    <rPh sb="3" eb="4">
      <t>タ</t>
    </rPh>
    <rPh sb="5" eb="6">
      <t>アル</t>
    </rPh>
    <phoneticPr fontId="2"/>
  </si>
  <si>
    <t>G1002F</t>
    <phoneticPr fontId="2"/>
  </si>
  <si>
    <t>パリの料理人</t>
    <rPh sb="3" eb="5">
      <t>リョウリ</t>
    </rPh>
    <rPh sb="5" eb="6">
      <t>ニン</t>
    </rPh>
    <phoneticPr fontId="2"/>
  </si>
  <si>
    <t>G2001C</t>
    <phoneticPr fontId="2"/>
  </si>
  <si>
    <t>Fashion Travel</t>
  </si>
  <si>
    <t>G4001P</t>
    <phoneticPr fontId="2"/>
  </si>
  <si>
    <t>フィッシング&amp;アウトドア</t>
  </si>
  <si>
    <t>G3001S</t>
    <phoneticPr fontId="2"/>
  </si>
  <si>
    <t>我が家さがし　House Report</t>
    <rPh sb="0" eb="1">
      <t>ワ</t>
    </rPh>
    <rPh sb="2" eb="3">
      <t>ヤ</t>
    </rPh>
    <phoneticPr fontId="2"/>
  </si>
  <si>
    <t>G2002S</t>
    <phoneticPr fontId="2"/>
  </si>
  <si>
    <t>コーディネイト・プロ</t>
  </si>
  <si>
    <t>G1003F</t>
    <phoneticPr fontId="2"/>
  </si>
  <si>
    <t>簡単クッキング・エプロン</t>
    <rPh sb="0" eb="2">
      <t>カンタン</t>
    </rPh>
    <phoneticPr fontId="2"/>
  </si>
  <si>
    <t>G4004P</t>
    <phoneticPr fontId="2"/>
  </si>
  <si>
    <t>少女コミック　るんるん</t>
    <rPh sb="0" eb="2">
      <t>ショウジョ</t>
    </rPh>
    <phoneticPr fontId="2"/>
  </si>
  <si>
    <t>G3002S</t>
    <phoneticPr fontId="2"/>
  </si>
  <si>
    <t>インテリア読本</t>
    <rPh sb="5" eb="7">
      <t>ドクホン</t>
    </rPh>
    <phoneticPr fontId="2"/>
  </si>
  <si>
    <t>G4002P</t>
    <phoneticPr fontId="2"/>
  </si>
  <si>
    <t>G2003C</t>
    <phoneticPr fontId="2"/>
  </si>
  <si>
    <t>Mode Floral</t>
  </si>
  <si>
    <t>G4003P</t>
    <phoneticPr fontId="2"/>
  </si>
  <si>
    <t>少年コミック　ジャガード</t>
    <rPh sb="0" eb="2">
      <t>ショウネン</t>
    </rPh>
    <phoneticPr fontId="2"/>
  </si>
  <si>
    <t>少年コミック　ジャガード増刊</t>
    <rPh sb="0" eb="2">
      <t>ショウネン</t>
    </rPh>
    <rPh sb="12" eb="14">
      <t>ゾウカン</t>
    </rPh>
    <phoneticPr fontId="2"/>
  </si>
  <si>
    <t>K2008P</t>
  </si>
  <si>
    <t>少女コミック　るんるん増刊</t>
    <rPh sb="0" eb="2">
      <t>ショウジョ</t>
    </rPh>
    <rPh sb="11" eb="13">
      <t>ゾウカン</t>
    </rPh>
    <phoneticPr fontId="2"/>
  </si>
  <si>
    <t>K2007P</t>
  </si>
  <si>
    <t>クロスパズル XYZ　冬の増刊号</t>
    <rPh sb="11" eb="12">
      <t>フユ</t>
    </rPh>
    <rPh sb="13" eb="16">
      <t>ゾウカンゴウ</t>
    </rPh>
    <phoneticPr fontId="2"/>
  </si>
  <si>
    <t>K2006P</t>
  </si>
  <si>
    <t>インテリア読本別冊　北欧の暮らし</t>
    <rPh sb="5" eb="7">
      <t>トクホン</t>
    </rPh>
    <rPh sb="7" eb="9">
      <t>ベッサツ</t>
    </rPh>
    <rPh sb="10" eb="12">
      <t>ホクオウ</t>
    </rPh>
    <rPh sb="13" eb="14">
      <t>ク</t>
    </rPh>
    <phoneticPr fontId="2"/>
  </si>
  <si>
    <t>K2005S</t>
  </si>
  <si>
    <t>アウトドア　キャンプ編</t>
    <rPh sb="10" eb="11">
      <t>ヘン</t>
    </rPh>
    <phoneticPr fontId="2"/>
  </si>
  <si>
    <t>K2004P</t>
  </si>
  <si>
    <t>簡単クッキング　子どものお弁当</t>
    <rPh sb="0" eb="2">
      <t>カンタン</t>
    </rPh>
    <rPh sb="8" eb="9">
      <t>コ</t>
    </rPh>
    <rPh sb="13" eb="15">
      <t>ベントウ</t>
    </rPh>
    <phoneticPr fontId="2"/>
  </si>
  <si>
    <t>K2003F</t>
  </si>
  <si>
    <t>Fashion Travel～ NYトレンド</t>
    <phoneticPr fontId="2"/>
  </si>
  <si>
    <t>K2002C</t>
  </si>
  <si>
    <t>・インテリア系は不調</t>
    <rPh sb="6" eb="7">
      <t>ケイ</t>
    </rPh>
    <rPh sb="8" eb="10">
      <t>フチョウ</t>
    </rPh>
    <phoneticPr fontId="2"/>
  </si>
  <si>
    <t>満腹・食べ歩き　寿司特集</t>
    <rPh sb="0" eb="2">
      <t>マンプク</t>
    </rPh>
    <rPh sb="3" eb="4">
      <t>タ</t>
    </rPh>
    <rPh sb="5" eb="6">
      <t>アル</t>
    </rPh>
    <rPh sb="8" eb="10">
      <t>スシ</t>
    </rPh>
    <rPh sb="10" eb="12">
      <t>トクシュウ</t>
    </rPh>
    <phoneticPr fontId="2"/>
  </si>
  <si>
    <t>K2001F</t>
  </si>
  <si>
    <t>・コミックが好調</t>
    <rPh sb="6" eb="8">
      <t>コウチョウ</t>
    </rPh>
    <phoneticPr fontId="2"/>
  </si>
  <si>
    <t>アンティーク家具別冊</t>
    <rPh sb="6" eb="8">
      <t>カグ</t>
    </rPh>
    <rPh sb="8" eb="10">
      <t>ベッサツ</t>
    </rPh>
    <phoneticPr fontId="2"/>
  </si>
  <si>
    <t>K1901S</t>
    <phoneticPr fontId="2"/>
  </si>
  <si>
    <t>memo</t>
    <phoneticPr fontId="2"/>
  </si>
  <si>
    <t>クロスパズルXYZ</t>
    <phoneticPr fontId="2"/>
  </si>
  <si>
    <t>Y2201A</t>
    <phoneticPr fontId="2"/>
  </si>
  <si>
    <t>Movie Hollywood</t>
    <phoneticPr fontId="2"/>
  </si>
  <si>
    <t>BASKETBALL ACE</t>
    <phoneticPr fontId="2"/>
  </si>
  <si>
    <t>GEOGRAPHIC COLLECTION－SPRING＆SUMMER</t>
    <phoneticPr fontId="2"/>
  </si>
  <si>
    <t>GEOGRAPHIC COLLECTION－AUTUMN＆WINTER</t>
    <phoneticPr fontId="2"/>
  </si>
  <si>
    <t>Vegan Food Life</t>
    <phoneticPr fontId="2"/>
  </si>
  <si>
    <t>価格（ドル）</t>
    <rPh sb="0" eb="2">
      <t>カカク</t>
    </rPh>
    <phoneticPr fontId="2"/>
  </si>
  <si>
    <t>価格（円）</t>
    <rPh sb="0" eb="2">
      <t>カカク</t>
    </rPh>
    <rPh sb="3" eb="4">
      <t>エン</t>
    </rPh>
    <phoneticPr fontId="2"/>
  </si>
  <si>
    <t>Y2202A</t>
  </si>
  <si>
    <t>Y2203A</t>
  </si>
  <si>
    <t>Y2204A</t>
  </si>
  <si>
    <t>Y2205A</t>
  </si>
  <si>
    <t>Y2206A</t>
  </si>
  <si>
    <t>Y2207A</t>
  </si>
  <si>
    <t>home＆garden America</t>
    <phoneticPr fontId="2"/>
  </si>
  <si>
    <t>月刊誌売上（2023年6月）</t>
    <rPh sb="0" eb="3">
      <t>ゲッカンシ</t>
    </rPh>
    <rPh sb="3" eb="5">
      <t>ウリアゲ</t>
    </rPh>
    <rPh sb="10" eb="11">
      <t>ネン</t>
    </rPh>
    <rPh sb="12" eb="13">
      <t>ガツ</t>
    </rPh>
    <phoneticPr fontId="2"/>
  </si>
  <si>
    <t>増刊号売上（2023年上期）</t>
    <rPh sb="0" eb="3">
      <t>ゾウカンゴウ</t>
    </rPh>
    <rPh sb="3" eb="5">
      <t>ウリアゲ</t>
    </rPh>
    <rPh sb="10" eb="11">
      <t>ネン</t>
    </rPh>
    <rPh sb="11" eb="13">
      <t>カミキ</t>
    </rPh>
    <phoneticPr fontId="2"/>
  </si>
  <si>
    <t>輸入雑誌売上（2023年上期）</t>
    <rPh sb="0" eb="2">
      <t>ユニュウ</t>
    </rPh>
    <rPh sb="2" eb="4">
      <t>ザッシ</t>
    </rPh>
    <rPh sb="4" eb="6">
      <t>ウリアゲ</t>
    </rPh>
    <rPh sb="11" eb="12">
      <t>ネン</t>
    </rPh>
    <rPh sb="12" eb="14">
      <t>カミキ</t>
    </rPh>
    <phoneticPr fontId="2"/>
  </si>
  <si>
    <t>MUSIC LIVE 365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</si>
</sst>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42" formatCode="_ &quot;¥&quot;* #,##0_ ;_ &quot;¥&quot;* \-#,##0_ ;_ &quot;¥&quot;* &quot;-&quot;_ ;_ @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42" fontId="0" fillId="0" borderId="0" xfId="2" applyNumberFormat="1" applyFont="1">
      <alignment vertical="center"/>
    </xf>
    <xf numFmtId="42" fontId="0" fillId="0" borderId="0" xfId="2" applyNumberFormat="1" applyFont="1" applyAlignment="1">
      <alignment vertical="center"/>
    </xf>
    <xf numFmtId="0" fontId="4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9">
    <dxf>
      <numFmt numFmtId="6" formatCode="#,##0;[Red]\-#,##0"/>
    </dxf>
    <dxf>
      <numFmt numFmtId="6" formatCode="#,##0;[Red]\-#,##0"/>
    </dxf>
    <dxf>
      <numFmt numFmtId="32" formatCode="_ &quot;¥&quot;* #,##0_ ;_ &quot;¥&quot;* \-#,##0_ ;_ &quot;¥&quot;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32" formatCode="_ &quot;¥&quot;* #,##0_ ;_ &quot;¥&quot;* \-#,##0_ ;_ &quot;¥&quot;* &quot;-&quot;_ ;_ @_ 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A6015E-EC6E-4B9A-A120-DA2ABEA99175}" name="月刊誌" displayName="月刊誌" ref="A3:E15" headerRowDxfId="8">
  <autoFilter ref="A3:E15" xr:uid="{7B60E769-1725-47D5-83F1-C36B45D9BFE9}"/>
  <tableColumns count="5">
    <tableColumn id="1" xr3:uid="{A33EF399-1C6D-408D-8B20-9F04066FED39}" name="管理No." totalsRowLabel="集計"/>
    <tableColumn id="2" xr3:uid="{8B04400A-65D3-4F6A-A00D-5EE20607F554}" name="雑誌名"/>
    <tableColumn id="4" xr3:uid="{0F44DE07-D614-4C17-B614-9239B9F89933}" name="価格" totalsRowDxfId="7" dataCellStyle="桁区切り"/>
    <tableColumn id="6" xr3:uid="{2E3C949A-6919-43C2-A5AD-EECC1802CA3F}" name="売上部数" totalsRowDxfId="6" dataCellStyle="桁区切り"/>
    <tableColumn id="7" xr3:uid="{C3C4DB01-7CD7-40BA-A472-7A052742AF2D}" name="売上金額" totalsRowFunction="sum" dataDxfId="0" dataCellStyle="桁区切り">
      <calculatedColumnFormula>月刊誌[[#This Row],[価格]]*月刊誌[[#This Row],[売上部数]]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DB0BDE-F9B8-44A1-A839-EBE17651FAE6}" name="増刊号" displayName="増刊号" ref="A3:E12" totalsRowShown="0" headerRowDxfId="5">
  <autoFilter ref="A3:E12" xr:uid="{06C4B2BD-DCB4-4E20-88CD-2C121B5154B3}"/>
  <tableColumns count="5">
    <tableColumn id="1" xr3:uid="{76481FC1-4476-4995-9307-2537A3DBCB9F}" name="管理No."/>
    <tableColumn id="2" xr3:uid="{AECF693D-6CC4-45DF-ABA9-F09FB5D4E7A9}" name="雑誌名"/>
    <tableColumn id="4" xr3:uid="{E19CCB55-5C02-4134-A5F8-8F8F54FBF494}" name="価格" dataCellStyle="桁区切り"/>
    <tableColumn id="6" xr3:uid="{ECD8BDAA-5A85-4D89-9CD3-F053A372D2B5}" name="売上部数" dataCellStyle="桁区切り"/>
    <tableColumn id="7" xr3:uid="{4DCDF335-5111-435B-BB33-F78BF57F6099}" name="売上金額" dataDxfId="1" dataCellStyle="桁区切り">
      <calculatedColumnFormula>増刊号[[#This Row],[価格]]*増刊号[[#This Row],[売上部数]]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0CAB1D-82BD-4330-8800-0E35387DA82D}" name="輸入雑誌" displayName="輸入雑誌" ref="A3:F10" totalsRowShown="0" headerRowDxfId="4">
  <autoFilter ref="A3:F10" xr:uid="{06C4B2BD-DCB4-4E20-88CD-2C121B5154B3}"/>
  <tableColumns count="6">
    <tableColumn id="1" xr3:uid="{56E86587-25FC-4C54-B304-54BA54794D3D}" name="管理No."/>
    <tableColumn id="2" xr3:uid="{FB960448-1FD5-467C-89EA-6FAFA543BB4C}" name="雑誌名"/>
    <tableColumn id="4" xr3:uid="{792BAC6B-9B16-43DF-9862-CC8CE5C9B2DD}" name="価格（ドル）" dataCellStyle="桁区切り"/>
    <tableColumn id="3" xr3:uid="{A9B2A33A-A231-4B36-8D2A-2C759523CF91}" name="価格（円）" dataDxfId="3" dataCellStyle="通貨"/>
    <tableColumn id="6" xr3:uid="{52C6CB17-E02A-48D9-ABBE-15583D5C0D1F}" name="売上部数" dataCellStyle="桁区切り"/>
    <tableColumn id="7" xr3:uid="{E420235C-43D9-4BF1-9A6A-C9058AA23E45}" name="売上金額" dataDxfId="2" dataCellStyle="通貨">
      <calculatedColumnFormula>輸入雑誌[[#This Row],[価格（円）]]*輸入雑誌[[#This Row],[売上部数]]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3AB09-B7B7-4241-AE80-2DA821E1E9B9}">
  <dimension ref="A1:E15"/>
  <sheetViews>
    <sheetView tabSelected="1" zoomScaleNormal="100" workbookViewId="0">
      <selection sqref="A1:D1"/>
    </sheetView>
  </sheetViews>
  <sheetFormatPr defaultRowHeight="18.75" x14ac:dyDescent="0.4"/>
  <cols>
    <col min="1" max="1" width="11.625" customWidth="1"/>
    <col min="2" max="2" width="35.625" customWidth="1"/>
    <col min="3" max="3" width="14" bestFit="1" customWidth="1"/>
    <col min="4" max="4" width="12.625" customWidth="1"/>
    <col min="5" max="5" width="18.125" bestFit="1" customWidth="1"/>
  </cols>
  <sheetData>
    <row r="1" spans="1:5" ht="24" x14ac:dyDescent="0.35">
      <c r="A1" s="10" t="s">
        <v>66</v>
      </c>
      <c r="B1" s="10"/>
      <c r="C1" s="10"/>
      <c r="D1" s="10"/>
      <c r="E1" s="1" t="s">
        <v>0</v>
      </c>
    </row>
    <row r="2" spans="1:5" ht="18.75" customHeight="1" x14ac:dyDescent="0.4">
      <c r="E2" s="2"/>
    </row>
    <row r="3" spans="1:5" s="3" customFormat="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4">
      <c r="A4" t="s">
        <v>6</v>
      </c>
      <c r="B4" t="s">
        <v>7</v>
      </c>
      <c r="C4" s="4">
        <v>680</v>
      </c>
      <c r="D4" s="4">
        <v>82402</v>
      </c>
      <c r="E4" s="4">
        <f>月刊誌[[#This Row],[価格]]*月刊誌[[#This Row],[売上部数]]</f>
        <v>56033360</v>
      </c>
    </row>
    <row r="5" spans="1:5" x14ac:dyDescent="0.4">
      <c r="A5" t="s">
        <v>8</v>
      </c>
      <c r="B5" t="s">
        <v>9</v>
      </c>
      <c r="C5" s="4">
        <v>640</v>
      </c>
      <c r="D5" s="4">
        <v>65767</v>
      </c>
      <c r="E5" s="4">
        <f>月刊誌[[#This Row],[価格]]*月刊誌[[#This Row],[売上部数]]</f>
        <v>42090880</v>
      </c>
    </row>
    <row r="6" spans="1:5" x14ac:dyDescent="0.4">
      <c r="A6" t="s">
        <v>10</v>
      </c>
      <c r="B6" t="s">
        <v>11</v>
      </c>
      <c r="C6" s="4">
        <v>680</v>
      </c>
      <c r="D6" s="4">
        <v>140510</v>
      </c>
      <c r="E6" s="4">
        <f>月刊誌[[#This Row],[価格]]*月刊誌[[#This Row],[売上部数]]</f>
        <v>95546800</v>
      </c>
    </row>
    <row r="7" spans="1:5" x14ac:dyDescent="0.4">
      <c r="A7" t="s">
        <v>12</v>
      </c>
      <c r="B7" t="s">
        <v>13</v>
      </c>
      <c r="C7" s="4">
        <v>770</v>
      </c>
      <c r="D7" s="4">
        <v>43015</v>
      </c>
      <c r="E7" s="4">
        <f>月刊誌[[#This Row],[価格]]*月刊誌[[#This Row],[売上部数]]</f>
        <v>33121550</v>
      </c>
    </row>
    <row r="8" spans="1:5" x14ac:dyDescent="0.4">
      <c r="A8" t="s">
        <v>14</v>
      </c>
      <c r="B8" t="s">
        <v>15</v>
      </c>
      <c r="C8" s="4">
        <v>800</v>
      </c>
      <c r="D8" s="4">
        <v>35420</v>
      </c>
      <c r="E8" s="4">
        <f>月刊誌[[#This Row],[価格]]*月刊誌[[#This Row],[売上部数]]</f>
        <v>28336000</v>
      </c>
    </row>
    <row r="9" spans="1:5" x14ac:dyDescent="0.4">
      <c r="A9" t="s">
        <v>16</v>
      </c>
      <c r="B9" t="s">
        <v>17</v>
      </c>
      <c r="C9" s="4">
        <v>780</v>
      </c>
      <c r="D9" s="4">
        <v>30793</v>
      </c>
      <c r="E9" s="4">
        <f>月刊誌[[#This Row],[価格]]*月刊誌[[#This Row],[売上部数]]</f>
        <v>24018540</v>
      </c>
    </row>
    <row r="10" spans="1:5" x14ac:dyDescent="0.4">
      <c r="A10" t="s">
        <v>18</v>
      </c>
      <c r="B10" t="s">
        <v>19</v>
      </c>
      <c r="C10" s="4">
        <v>500</v>
      </c>
      <c r="D10" s="4">
        <v>44113</v>
      </c>
      <c r="E10" s="4">
        <f>月刊誌[[#This Row],[価格]]*月刊誌[[#This Row],[売上部数]]</f>
        <v>22056500</v>
      </c>
    </row>
    <row r="11" spans="1:5" x14ac:dyDescent="0.4">
      <c r="A11" t="s">
        <v>20</v>
      </c>
      <c r="B11" t="s">
        <v>21</v>
      </c>
      <c r="C11" s="4">
        <v>680</v>
      </c>
      <c r="D11" s="4">
        <v>285005</v>
      </c>
      <c r="E11" s="4">
        <f>月刊誌[[#This Row],[価格]]*月刊誌[[#This Row],[売上部数]]</f>
        <v>193803400</v>
      </c>
    </row>
    <row r="12" spans="1:5" x14ac:dyDescent="0.4">
      <c r="A12" t="s">
        <v>22</v>
      </c>
      <c r="B12" t="s">
        <v>23</v>
      </c>
      <c r="C12" s="4">
        <v>1000</v>
      </c>
      <c r="D12" s="4">
        <v>35058</v>
      </c>
      <c r="E12" s="4">
        <f>月刊誌[[#This Row],[価格]]*月刊誌[[#This Row],[売上部数]]</f>
        <v>35058000</v>
      </c>
    </row>
    <row r="13" spans="1:5" x14ac:dyDescent="0.4">
      <c r="A13" t="s">
        <v>24</v>
      </c>
      <c r="B13" t="s">
        <v>50</v>
      </c>
      <c r="C13" s="4">
        <v>980</v>
      </c>
      <c r="D13" s="4">
        <v>26502</v>
      </c>
      <c r="E13" s="4">
        <f>月刊誌[[#This Row],[価格]]*月刊誌[[#This Row],[売上部数]]</f>
        <v>25971960</v>
      </c>
    </row>
    <row r="14" spans="1:5" x14ac:dyDescent="0.4">
      <c r="A14" t="s">
        <v>25</v>
      </c>
      <c r="B14" t="s">
        <v>26</v>
      </c>
      <c r="C14" s="4">
        <v>700</v>
      </c>
      <c r="D14" s="4">
        <v>48393</v>
      </c>
      <c r="E14" s="4">
        <f>月刊誌[[#This Row],[価格]]*月刊誌[[#This Row],[売上部数]]</f>
        <v>33875100</v>
      </c>
    </row>
    <row r="15" spans="1:5" x14ac:dyDescent="0.4">
      <c r="A15" t="s">
        <v>27</v>
      </c>
      <c r="B15" t="s">
        <v>28</v>
      </c>
      <c r="C15" s="4">
        <v>660</v>
      </c>
      <c r="D15" s="4">
        <v>435192</v>
      </c>
      <c r="E15" s="4">
        <f>月刊誌[[#This Row],[価格]]*月刊誌[[#This Row],[売上部数]]</f>
        <v>287226720</v>
      </c>
    </row>
  </sheetData>
  <mergeCells count="1">
    <mergeCell ref="A1:D1"/>
  </mergeCells>
  <phoneticPr fontId="2"/>
  <pageMargins left="0.7" right="0.7" top="0.75" bottom="0.75" header="0.3" footer="0.3"/>
  <pageSetup paperSize="13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19DB0-8657-4B4B-928E-A4C822D2AA3C}">
  <dimension ref="A1:G12"/>
  <sheetViews>
    <sheetView workbookViewId="0"/>
  </sheetViews>
  <sheetFormatPr defaultRowHeight="18.75" x14ac:dyDescent="0.4"/>
  <cols>
    <col min="1" max="1" width="11.625" customWidth="1"/>
    <col min="2" max="2" width="35.625" customWidth="1"/>
    <col min="3" max="3" width="14" bestFit="1" customWidth="1"/>
    <col min="4" max="4" width="12.625" customWidth="1"/>
    <col min="5" max="5" width="18.125" customWidth="1"/>
  </cols>
  <sheetData>
    <row r="1" spans="1:7" ht="24" x14ac:dyDescent="0.35">
      <c r="A1" s="6" t="s">
        <v>67</v>
      </c>
      <c r="E1" s="1" t="s">
        <v>0</v>
      </c>
    </row>
    <row r="2" spans="1:7" ht="18.75" customHeight="1" x14ac:dyDescent="0.4">
      <c r="E2" s="2"/>
    </row>
    <row r="3" spans="1:7" s="3" customFormat="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G3" s="5" t="s">
        <v>49</v>
      </c>
    </row>
    <row r="4" spans="1:7" s="3" customFormat="1" x14ac:dyDescent="0.4">
      <c r="A4" t="s">
        <v>48</v>
      </c>
      <c r="B4" t="s">
        <v>47</v>
      </c>
      <c r="C4" s="4">
        <v>980</v>
      </c>
      <c r="D4" s="4">
        <v>1012</v>
      </c>
      <c r="E4" s="7">
        <f>増刊号[[#This Row],[価格]]*増刊号[[#This Row],[売上部数]]</f>
        <v>991760</v>
      </c>
      <c r="G4" s="5" t="s">
        <v>46</v>
      </c>
    </row>
    <row r="5" spans="1:7" x14ac:dyDescent="0.4">
      <c r="A5" t="s">
        <v>45</v>
      </c>
      <c r="B5" t="s">
        <v>44</v>
      </c>
      <c r="C5" s="4">
        <v>980</v>
      </c>
      <c r="D5" s="4">
        <v>2220</v>
      </c>
      <c r="E5" s="4">
        <f>増刊号[[#This Row],[価格]]*増刊号[[#This Row],[売上部数]]</f>
        <v>2175600</v>
      </c>
      <c r="G5" s="5" t="s">
        <v>43</v>
      </c>
    </row>
    <row r="6" spans="1:7" x14ac:dyDescent="0.4">
      <c r="A6" t="s">
        <v>42</v>
      </c>
      <c r="B6" t="s">
        <v>41</v>
      </c>
      <c r="C6" s="4">
        <v>1280</v>
      </c>
      <c r="D6" s="4">
        <v>988</v>
      </c>
      <c r="E6" s="4">
        <f>増刊号[[#This Row],[価格]]*増刊号[[#This Row],[売上部数]]</f>
        <v>1264640</v>
      </c>
    </row>
    <row r="7" spans="1:7" x14ac:dyDescent="0.4">
      <c r="A7" t="s">
        <v>40</v>
      </c>
      <c r="B7" t="s">
        <v>39</v>
      </c>
      <c r="C7" s="4">
        <v>1080</v>
      </c>
      <c r="D7" s="4">
        <v>5025</v>
      </c>
      <c r="E7" s="4">
        <f>増刊号[[#This Row],[価格]]*増刊号[[#This Row],[売上部数]]</f>
        <v>5427000</v>
      </c>
    </row>
    <row r="8" spans="1:7" x14ac:dyDescent="0.4">
      <c r="A8" t="s">
        <v>38</v>
      </c>
      <c r="B8" t="s">
        <v>37</v>
      </c>
      <c r="C8" s="4">
        <v>980</v>
      </c>
      <c r="D8" s="4">
        <v>2200</v>
      </c>
      <c r="E8" s="4">
        <f>増刊号[[#This Row],[価格]]*増刊号[[#This Row],[売上部数]]</f>
        <v>2156000</v>
      </c>
    </row>
    <row r="9" spans="1:7" x14ac:dyDescent="0.4">
      <c r="A9" t="s">
        <v>36</v>
      </c>
      <c r="B9" t="s">
        <v>35</v>
      </c>
      <c r="C9" s="4">
        <v>1100</v>
      </c>
      <c r="D9" s="4">
        <v>1457</v>
      </c>
      <c r="E9" s="4">
        <f>増刊号[[#This Row],[価格]]*増刊号[[#This Row],[売上部数]]</f>
        <v>1602700</v>
      </c>
    </row>
    <row r="10" spans="1:7" x14ac:dyDescent="0.4">
      <c r="A10" t="s">
        <v>34</v>
      </c>
      <c r="B10" t="s">
        <v>33</v>
      </c>
      <c r="C10" s="4">
        <v>680</v>
      </c>
      <c r="D10" s="4">
        <v>2682</v>
      </c>
      <c r="E10" s="4">
        <f>増刊号[[#This Row],[価格]]*増刊号[[#This Row],[売上部数]]</f>
        <v>1823760</v>
      </c>
    </row>
    <row r="11" spans="1:7" x14ac:dyDescent="0.4">
      <c r="A11" t="s">
        <v>32</v>
      </c>
      <c r="B11" t="s">
        <v>31</v>
      </c>
      <c r="C11" s="4">
        <v>700</v>
      </c>
      <c r="D11" s="4">
        <v>16700</v>
      </c>
      <c r="E11" s="4">
        <f>増刊号[[#This Row],[価格]]*増刊号[[#This Row],[売上部数]]</f>
        <v>11690000</v>
      </c>
    </row>
    <row r="12" spans="1:7" x14ac:dyDescent="0.4">
      <c r="A12" t="s">
        <v>30</v>
      </c>
      <c r="B12" t="s">
        <v>29</v>
      </c>
      <c r="C12" s="4">
        <v>700</v>
      </c>
      <c r="D12" s="4">
        <v>22895</v>
      </c>
      <c r="E12" s="4">
        <f>増刊号[[#This Row],[価格]]*増刊号[[#This Row],[売上部数]]</f>
        <v>16026500</v>
      </c>
    </row>
  </sheetData>
  <phoneticPr fontId="2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80894-1542-4E88-BBE6-E194B795C133}">
  <dimension ref="A1:F10"/>
  <sheetViews>
    <sheetView workbookViewId="0"/>
  </sheetViews>
  <sheetFormatPr defaultRowHeight="18.75" x14ac:dyDescent="0.4"/>
  <cols>
    <col min="1" max="1" width="11.625" customWidth="1"/>
    <col min="2" max="2" width="46.25" customWidth="1"/>
    <col min="3" max="3" width="14" bestFit="1" customWidth="1"/>
    <col min="4" max="4" width="14" customWidth="1"/>
    <col min="5" max="5" width="12.625" customWidth="1"/>
    <col min="6" max="6" width="18.125" customWidth="1"/>
  </cols>
  <sheetData>
    <row r="1" spans="1:6" ht="24" x14ac:dyDescent="0.35">
      <c r="A1" s="6" t="s">
        <v>68</v>
      </c>
      <c r="F1" s="1"/>
    </row>
    <row r="2" spans="1:6" ht="18.75" customHeight="1" x14ac:dyDescent="0.4">
      <c r="F2" s="2"/>
    </row>
    <row r="3" spans="1:6" s="3" customFormat="1" x14ac:dyDescent="0.4">
      <c r="A3" s="3" t="s">
        <v>1</v>
      </c>
      <c r="B3" s="3" t="s">
        <v>2</v>
      </c>
      <c r="C3" s="3" t="s">
        <v>57</v>
      </c>
      <c r="D3" s="3" t="s">
        <v>58</v>
      </c>
      <c r="E3" s="3" t="s">
        <v>4</v>
      </c>
      <c r="F3" s="3" t="s">
        <v>5</v>
      </c>
    </row>
    <row r="4" spans="1:6" s="3" customFormat="1" x14ac:dyDescent="0.4">
      <c r="A4" t="s">
        <v>51</v>
      </c>
      <c r="B4" t="s">
        <v>52</v>
      </c>
      <c r="C4" s="4">
        <v>16.45</v>
      </c>
      <c r="D4" s="8">
        <v>2400</v>
      </c>
      <c r="E4" s="4">
        <v>1885</v>
      </c>
      <c r="F4" s="9">
        <f>輸入雑誌[[#This Row],[価格（円）]]*輸入雑誌[[#This Row],[売上部数]]</f>
        <v>4524000</v>
      </c>
    </row>
    <row r="5" spans="1:6" x14ac:dyDescent="0.4">
      <c r="A5" t="s">
        <v>59</v>
      </c>
      <c r="B5" t="s">
        <v>54</v>
      </c>
      <c r="C5" s="4">
        <v>21.18</v>
      </c>
      <c r="D5" s="8">
        <v>2860</v>
      </c>
      <c r="E5" s="4">
        <v>2530</v>
      </c>
      <c r="F5" s="8">
        <f>輸入雑誌[[#This Row],[価格（円）]]*輸入雑誌[[#This Row],[売上部数]]</f>
        <v>7235800</v>
      </c>
    </row>
    <row r="6" spans="1:6" x14ac:dyDescent="0.4">
      <c r="A6" t="s">
        <v>60</v>
      </c>
      <c r="B6" t="s">
        <v>55</v>
      </c>
      <c r="C6" s="4">
        <v>21.18</v>
      </c>
      <c r="D6" s="8">
        <v>2860</v>
      </c>
      <c r="E6" s="4">
        <v>2231</v>
      </c>
      <c r="F6" s="8">
        <f>輸入雑誌[[#This Row],[価格（円）]]*輸入雑誌[[#This Row],[売上部数]]</f>
        <v>6380660</v>
      </c>
    </row>
    <row r="7" spans="1:6" x14ac:dyDescent="0.4">
      <c r="A7" t="s">
        <v>61</v>
      </c>
      <c r="B7" t="s">
        <v>56</v>
      </c>
      <c r="C7" s="4">
        <v>14.55</v>
      </c>
      <c r="D7" s="8">
        <v>1950</v>
      </c>
      <c r="E7" s="4">
        <v>1290</v>
      </c>
      <c r="F7" s="8">
        <f>輸入雑誌[[#This Row],[価格（円）]]*輸入雑誌[[#This Row],[売上部数]]</f>
        <v>2515500</v>
      </c>
    </row>
    <row r="8" spans="1:6" x14ac:dyDescent="0.4">
      <c r="A8" t="s">
        <v>62</v>
      </c>
      <c r="B8" t="s">
        <v>65</v>
      </c>
      <c r="C8" s="4">
        <v>21.65</v>
      </c>
      <c r="D8" s="8">
        <v>2900</v>
      </c>
      <c r="E8" s="4">
        <v>1430</v>
      </c>
      <c r="F8" s="8">
        <f>輸入雑誌[[#This Row],[価格（円）]]*輸入雑誌[[#This Row],[売上部数]]</f>
        <v>4147000</v>
      </c>
    </row>
    <row r="9" spans="1:6" x14ac:dyDescent="0.4">
      <c r="A9" t="s">
        <v>63</v>
      </c>
      <c r="B9" t="s">
        <v>69</v>
      </c>
      <c r="C9" s="4">
        <v>25.95</v>
      </c>
      <c r="D9" s="8">
        <v>3500</v>
      </c>
      <c r="E9" s="4">
        <v>5240</v>
      </c>
      <c r="F9" s="8">
        <f>輸入雑誌[[#This Row],[価格（円）]]*輸入雑誌[[#This Row],[売上部数]]</f>
        <v>18340000</v>
      </c>
    </row>
    <row r="10" spans="1:6" x14ac:dyDescent="0.4">
      <c r="A10" t="s">
        <v>64</v>
      </c>
      <c r="B10" t="s">
        <v>53</v>
      </c>
      <c r="C10" s="4">
        <v>16.350000000000001</v>
      </c>
      <c r="D10" s="8">
        <v>2200</v>
      </c>
      <c r="E10" s="4">
        <v>8879</v>
      </c>
      <c r="F10" s="8">
        <f>輸入雑誌[[#This Row],[価格（円）]]*輸入雑誌[[#This Row],[売上部数]]</f>
        <v>19533800</v>
      </c>
    </row>
  </sheetData>
  <phoneticPr fontId="2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月刊誌</vt:lpstr>
      <vt:lpstr>増刊号</vt:lpstr>
      <vt:lpstr>輸入雑誌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2022-12-06T02:40:39Z</dcterms:created>
  <dcterms:modified xsi:type="dcterms:W3CDTF">2022-12-27T03:20:02Z</dcterms:modified>
</cp:coreProperties>
</file>