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2dadf18ce19b0d6/Documents/Excel2021ドリル/学習ファイル/"/>
    </mc:Choice>
  </mc:AlternateContent>
  <xr:revisionPtr revIDLastSave="7" documentId="13_ncr:1_{A52EDDDD-5295-4999-8E36-93DA21EEA735}" xr6:coauthVersionLast="47" xr6:coauthVersionMax="47" xr10:uidLastSave="{9B6203F4-794A-4874-8AAA-324A9E375652}"/>
  <bookViews>
    <workbookView xWindow="-120" yWindow="-120" windowWidth="19440" windowHeight="11040" xr2:uid="{81505C16-B1F5-40E1-8A89-55C43F8A53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8" i="1" l="1"/>
  <c r="M49" i="1" s="1"/>
  <c r="M47" i="1"/>
  <c r="M44" i="1"/>
  <c r="M4" i="1"/>
  <c r="M43" i="1"/>
  <c r="M42" i="1"/>
  <c r="E44" i="1"/>
  <c r="F44" i="1"/>
  <c r="G44" i="1"/>
  <c r="H44" i="1"/>
  <c r="I44" i="1"/>
  <c r="J44" i="1"/>
  <c r="K44" i="1"/>
  <c r="L44" i="1"/>
  <c r="D44" i="1"/>
  <c r="L49" i="1"/>
  <c r="K49" i="1"/>
  <c r="J49" i="1"/>
  <c r="I49" i="1"/>
  <c r="H49" i="1"/>
  <c r="G49" i="1"/>
  <c r="F49" i="1"/>
  <c r="E49" i="1"/>
  <c r="D49" i="1"/>
  <c r="L47" i="1"/>
  <c r="K47" i="1"/>
  <c r="J47" i="1"/>
  <c r="I47" i="1"/>
  <c r="H47" i="1"/>
  <c r="G47" i="1"/>
  <c r="F47" i="1"/>
  <c r="E47" i="1"/>
  <c r="D47" i="1"/>
  <c r="M46" i="1"/>
  <c r="M45" i="1"/>
  <c r="L41" i="1"/>
  <c r="K41" i="1"/>
  <c r="J41" i="1"/>
  <c r="I41" i="1"/>
  <c r="H41" i="1"/>
  <c r="G41" i="1"/>
  <c r="F41" i="1"/>
  <c r="E41" i="1"/>
  <c r="D41" i="1"/>
  <c r="M40" i="1"/>
  <c r="M39" i="1"/>
  <c r="M38" i="1"/>
  <c r="M37" i="1"/>
  <c r="M36" i="1"/>
  <c r="M35" i="1"/>
  <c r="M34" i="1"/>
  <c r="M33" i="1"/>
  <c r="M32" i="1"/>
  <c r="M31" i="1"/>
  <c r="M30" i="1"/>
  <c r="M29" i="1"/>
  <c r="L28" i="1"/>
  <c r="K28" i="1"/>
  <c r="J28" i="1"/>
  <c r="I28" i="1"/>
  <c r="H28" i="1"/>
  <c r="G28" i="1"/>
  <c r="F28" i="1"/>
  <c r="E28" i="1"/>
  <c r="D28" i="1"/>
  <c r="M27" i="1"/>
  <c r="M26" i="1"/>
  <c r="M25" i="1"/>
  <c r="M24" i="1"/>
  <c r="M23" i="1"/>
  <c r="L22" i="1"/>
  <c r="L50" i="1" s="1"/>
  <c r="K22" i="1"/>
  <c r="K50" i="1" s="1"/>
  <c r="J22" i="1"/>
  <c r="J50" i="1" s="1"/>
  <c r="I22" i="1"/>
  <c r="I50" i="1" s="1"/>
  <c r="H22" i="1"/>
  <c r="H50" i="1" s="1"/>
  <c r="G22" i="1"/>
  <c r="G50" i="1" s="1"/>
  <c r="F22" i="1"/>
  <c r="F50" i="1" s="1"/>
  <c r="E22" i="1"/>
  <c r="E50" i="1" s="1"/>
  <c r="D22" i="1"/>
  <c r="D50" i="1" s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28" i="1" l="1"/>
  <c r="M41" i="1"/>
  <c r="M22" i="1"/>
  <c r="M50" i="1" l="1"/>
</calcChain>
</file>

<file path=xl/sharedStrings.xml><?xml version="1.0" encoding="utf-8"?>
<sst xmlns="http://schemas.openxmlformats.org/spreadsheetml/2006/main" count="67" uniqueCount="62">
  <si>
    <t>主要商品別輸出額（2020年）</t>
    <rPh sb="0" eb="5">
      <t>シュヨウショウヒンベツ</t>
    </rPh>
    <rPh sb="5" eb="8">
      <t>ユシュツガク</t>
    </rPh>
    <rPh sb="13" eb="14">
      <t>ネン</t>
    </rPh>
    <phoneticPr fontId="2"/>
  </si>
  <si>
    <t>単位：10億円</t>
    <rPh sb="0" eb="2">
      <t>タンイ</t>
    </rPh>
    <rPh sb="5" eb="7">
      <t>オクエン</t>
    </rPh>
    <phoneticPr fontId="2"/>
  </si>
  <si>
    <t>食料品</t>
    <rPh sb="0" eb="3">
      <t>ショクリョウヒン</t>
    </rPh>
    <phoneticPr fontId="2"/>
  </si>
  <si>
    <t>原料品</t>
    <rPh sb="0" eb="3">
      <t>ゲンリョウヒン</t>
    </rPh>
    <phoneticPr fontId="2"/>
  </si>
  <si>
    <t>鉱物性燃料</t>
    <rPh sb="0" eb="5">
      <t>コウブツセイネンリョウ</t>
    </rPh>
    <phoneticPr fontId="2"/>
  </si>
  <si>
    <t>化学製品</t>
    <rPh sb="0" eb="4">
      <t>カガクセイヒン</t>
    </rPh>
    <phoneticPr fontId="2"/>
  </si>
  <si>
    <t>原料別製品</t>
    <rPh sb="0" eb="5">
      <t>ゲンリョウベツセイヒン</t>
    </rPh>
    <phoneticPr fontId="2"/>
  </si>
  <si>
    <t>一般機械</t>
    <rPh sb="0" eb="4">
      <t>イッパンキカイ</t>
    </rPh>
    <phoneticPr fontId="2"/>
  </si>
  <si>
    <t>電気機器</t>
    <rPh sb="0" eb="4">
      <t>デンキキキ</t>
    </rPh>
    <phoneticPr fontId="2"/>
  </si>
  <si>
    <t>輸送用機器</t>
    <rPh sb="0" eb="5">
      <t>ユソウヨウキキ</t>
    </rPh>
    <phoneticPr fontId="2"/>
  </si>
  <si>
    <t>その他</t>
    <rPh sb="2" eb="3">
      <t>タ</t>
    </rPh>
    <phoneticPr fontId="2"/>
  </si>
  <si>
    <t>総額</t>
    <rPh sb="0" eb="2">
      <t>ソウガク</t>
    </rPh>
    <phoneticPr fontId="2"/>
  </si>
  <si>
    <t>アジア</t>
  </si>
  <si>
    <t>アラブ首長国連邦</t>
    <rPh sb="3" eb="8">
      <t>シュチョウコクレンポウ</t>
    </rPh>
    <phoneticPr fontId="2"/>
  </si>
  <si>
    <t>イスラエル</t>
  </si>
  <si>
    <t>インド</t>
  </si>
  <si>
    <t>インドネシア</t>
  </si>
  <si>
    <t>オマーン</t>
  </si>
  <si>
    <t>カタール</t>
  </si>
  <si>
    <t>韓国</t>
    <rPh sb="0" eb="2">
      <t>カンコク</t>
    </rPh>
    <phoneticPr fontId="2"/>
  </si>
  <si>
    <t>クウェート</t>
  </si>
  <si>
    <t>サウジアラビア</t>
  </si>
  <si>
    <t>シンガポール</t>
  </si>
  <si>
    <t>タイ</t>
    <phoneticPr fontId="2"/>
  </si>
  <si>
    <t>台湾</t>
    <rPh sb="0" eb="2">
      <t>タイワン</t>
    </rPh>
    <phoneticPr fontId="2"/>
  </si>
  <si>
    <t>中国</t>
    <rPh sb="0" eb="2">
      <t>チュウゴク</t>
    </rPh>
    <phoneticPr fontId="2"/>
  </si>
  <si>
    <t>パキスタン</t>
  </si>
  <si>
    <t>フィリピン</t>
  </si>
  <si>
    <t>ベトナム</t>
  </si>
  <si>
    <t>香港</t>
    <rPh sb="0" eb="2">
      <t>ホンコン</t>
    </rPh>
    <phoneticPr fontId="2"/>
  </si>
  <si>
    <t>マレーシア</t>
  </si>
  <si>
    <t>合計</t>
    <rPh sb="0" eb="2">
      <t>ゴウケイ</t>
    </rPh>
    <phoneticPr fontId="2"/>
  </si>
  <si>
    <t>アメリカ</t>
  </si>
  <si>
    <t>アメリカ合衆国</t>
    <rPh sb="4" eb="7">
      <t>ガッシュウコク</t>
    </rPh>
    <phoneticPr fontId="2"/>
  </si>
  <si>
    <t>カナダ</t>
  </si>
  <si>
    <t>パナマ</t>
  </si>
  <si>
    <t>-</t>
  </si>
  <si>
    <t>ブラジル</t>
  </si>
  <si>
    <t>メキシコ</t>
  </si>
  <si>
    <t>ヨーロッパ</t>
  </si>
  <si>
    <t>イギリス</t>
  </si>
  <si>
    <t>イタリア</t>
  </si>
  <si>
    <t>オーストリア</t>
  </si>
  <si>
    <t>オランダ</t>
  </si>
  <si>
    <t>スイス</t>
  </si>
  <si>
    <t>スウェーデン</t>
  </si>
  <si>
    <t>スペイン</t>
  </si>
  <si>
    <t>ドイツ</t>
  </si>
  <si>
    <t>トルコ</t>
  </si>
  <si>
    <t>フランス</t>
  </si>
  <si>
    <t>ベルギー</t>
  </si>
  <si>
    <t>ロシア</t>
  </si>
  <si>
    <t>アフリカ</t>
  </si>
  <si>
    <t>南アフリカ共和国</t>
    <rPh sb="0" eb="1">
      <t>ミナミ</t>
    </rPh>
    <rPh sb="5" eb="8">
      <t>キョウワコク</t>
    </rPh>
    <phoneticPr fontId="2"/>
  </si>
  <si>
    <t>リベリア</t>
  </si>
  <si>
    <t>オセアニア</t>
  </si>
  <si>
    <t>オーストラリア</t>
  </si>
  <si>
    <t>ニュージーランド</t>
  </si>
  <si>
    <t>欧州連合
(EU)</t>
    <rPh sb="0" eb="4">
      <t>オウシュウレンゴウ</t>
    </rPh>
    <phoneticPr fontId="2"/>
  </si>
  <si>
    <t>総計</t>
    <rPh sb="0" eb="2">
      <t>ソウケイ</t>
    </rPh>
    <phoneticPr fontId="2"/>
  </si>
  <si>
    <t>【出典：総務省統計局 　主要国，主要商品別輸出額】</t>
    <rPh sb="1" eb="3">
      <t>シュッテン</t>
    </rPh>
    <rPh sb="4" eb="7">
      <t>ソウムショウ</t>
    </rPh>
    <rPh sb="7" eb="10">
      <t>トウケイキョク</t>
    </rPh>
    <rPh sb="12" eb="14">
      <t>シュヨウ</t>
    </rPh>
    <rPh sb="14" eb="15">
      <t>コク</t>
    </rPh>
    <rPh sb="16" eb="18">
      <t>シュヨウ</t>
    </rPh>
    <rPh sb="18" eb="20">
      <t>ショウヒン</t>
    </rPh>
    <rPh sb="20" eb="21">
      <t>ベツ</t>
    </rPh>
    <rPh sb="21" eb="23">
      <t>ユシュツ</t>
    </rPh>
    <rPh sb="23" eb="24">
      <t>ガク</t>
    </rPh>
    <phoneticPr fontId="2"/>
  </si>
  <si>
    <t>国（地域）</t>
    <rPh sb="0" eb="1">
      <t>クニ</t>
    </rPh>
    <rPh sb="2" eb="4">
      <t>チイキ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</si>
</sst>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rgb="FF000000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1"/>
      <color rgb="FF000000"/>
      <name val="ＭＳ ゴシック"/>
      <family val="3"/>
      <charset val="128"/>
    </font>
    <font>
      <sz val="10"/>
      <color rgb="FF000000"/>
      <name val="ＭＳ 明朝"/>
      <family val="1"/>
      <charset val="128"/>
    </font>
    <font>
      <sz val="10.5"/>
      <color rgb="FF000000"/>
      <name val="ＭＳ ゴシック"/>
      <family val="3"/>
      <charset val="128"/>
    </font>
    <font>
      <b/>
      <sz val="11"/>
      <color rgb="FF000000"/>
      <name val="ＭＳ ゴシック"/>
      <family val="3"/>
      <charset val="128"/>
    </font>
    <font>
      <b/>
      <sz val="10.5"/>
      <color rgb="FF000000"/>
      <name val="ＭＳ ゴシック"/>
      <family val="3"/>
      <charset val="128"/>
    </font>
    <font>
      <b/>
      <sz val="11"/>
      <color rgb="FF000000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Continuous"/>
    </xf>
    <xf numFmtId="0" fontId="4" fillId="0" borderId="1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righ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vertical="top"/>
    </xf>
    <xf numFmtId="0" fontId="4" fillId="3" borderId="8" xfId="0" applyFont="1" applyFill="1" applyBorder="1" applyAlignment="1">
      <alignment vertical="top"/>
    </xf>
    <xf numFmtId="0" fontId="4" fillId="2" borderId="8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0" fontId="5" fillId="3" borderId="8" xfId="0" applyFont="1" applyFill="1" applyBorder="1" applyAlignment="1">
      <alignment vertical="top"/>
    </xf>
    <xf numFmtId="0" fontId="5" fillId="2" borderId="16" xfId="0" applyFont="1" applyFill="1" applyBorder="1" applyAlignment="1">
      <alignment vertical="top"/>
    </xf>
    <xf numFmtId="0" fontId="4" fillId="2" borderId="15" xfId="0" applyFont="1" applyFill="1" applyBorder="1" applyAlignment="1">
      <alignment horizontal="centerContinuous"/>
    </xf>
    <xf numFmtId="0" fontId="4" fillId="2" borderId="18" xfId="0" applyFont="1" applyFill="1" applyBorder="1" applyAlignment="1">
      <alignment horizontal="centerContinuous"/>
    </xf>
    <xf numFmtId="0" fontId="11" fillId="0" borderId="0" xfId="0" applyFont="1" applyAlignment="1">
      <alignment horizontal="right" vertical="center"/>
    </xf>
    <xf numFmtId="0" fontId="5" fillId="0" borderId="9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7" fillId="0" borderId="10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7" fillId="0" borderId="12" xfId="0" applyFont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7" fillId="0" borderId="8" xfId="0" applyFont="1" applyBorder="1" applyAlignment="1">
      <alignment horizontal="right" vertical="top"/>
    </xf>
    <xf numFmtId="0" fontId="9" fillId="2" borderId="8" xfId="0" applyFont="1" applyFill="1" applyBorder="1" applyAlignment="1">
      <alignment horizontal="right" vertical="top"/>
    </xf>
    <xf numFmtId="0" fontId="8" fillId="2" borderId="16" xfId="0" applyFont="1" applyFill="1" applyBorder="1" applyAlignment="1">
      <alignment vertical="top"/>
    </xf>
    <xf numFmtId="0" fontId="8" fillId="2" borderId="17" xfId="0" applyFont="1" applyFill="1" applyBorder="1" applyAlignment="1">
      <alignment vertical="top"/>
    </xf>
    <xf numFmtId="0" fontId="10" fillId="2" borderId="18" xfId="0" applyFont="1" applyFill="1" applyBorder="1" applyAlignment="1"/>
    <xf numFmtId="0" fontId="10" fillId="2" borderId="19" xfId="0" applyFont="1" applyFill="1" applyBorder="1" applyAlignment="1"/>
    <xf numFmtId="0" fontId="5" fillId="0" borderId="8" xfId="1" applyNumberFormat="1" applyFont="1" applyBorder="1" applyAlignment="1">
      <alignment vertical="top"/>
    </xf>
    <xf numFmtId="0" fontId="5" fillId="0" borderId="12" xfId="1" applyNumberFormat="1" applyFont="1" applyBorder="1" applyAlignment="1">
      <alignment vertical="top"/>
    </xf>
    <xf numFmtId="0" fontId="5" fillId="2" borderId="14" xfId="0" applyFont="1" applyFill="1" applyBorder="1" applyAlignment="1">
      <alignment horizontal="center" vertical="top" textRotation="255" wrapText="1"/>
    </xf>
    <xf numFmtId="0" fontId="5" fillId="2" borderId="15" xfId="0" applyFont="1" applyFill="1" applyBorder="1" applyAlignment="1">
      <alignment horizontal="center" vertical="top" textRotation="255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textRotation="255"/>
    </xf>
    <xf numFmtId="0" fontId="5" fillId="2" borderId="11" xfId="0" applyFont="1" applyFill="1" applyBorder="1" applyAlignment="1">
      <alignment horizontal="center" vertical="center" textRotation="255"/>
    </xf>
    <xf numFmtId="0" fontId="5" fillId="2" borderId="13" xfId="0" applyFont="1" applyFill="1" applyBorder="1" applyAlignment="1">
      <alignment horizontal="center" vertical="center" textRotation="255"/>
    </xf>
    <xf numFmtId="0" fontId="5" fillId="2" borderId="14" xfId="0" applyFont="1" applyFill="1" applyBorder="1" applyAlignment="1">
      <alignment horizontal="center" vertical="center" textRotation="255"/>
    </xf>
    <xf numFmtId="0" fontId="5" fillId="2" borderId="14" xfId="0" applyFont="1" applyFill="1" applyBorder="1" applyAlignment="1">
      <alignment horizontal="center" vertical="top" textRotation="255"/>
    </xf>
    <xf numFmtId="0" fontId="5" fillId="2" borderId="11" xfId="0" applyFont="1" applyFill="1" applyBorder="1" applyAlignment="1">
      <alignment horizontal="center" vertical="top" textRotation="255"/>
    </xf>
    <xf numFmtId="0" fontId="5" fillId="2" borderId="13" xfId="0" applyFont="1" applyFill="1" applyBorder="1" applyAlignment="1">
      <alignment horizontal="center" vertical="top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892D8-E7EE-46C6-939C-11C07F477C89}">
  <dimension ref="B1:M51"/>
  <sheetViews>
    <sheetView tabSelected="1" zoomScaleNormal="100" workbookViewId="0"/>
  </sheetViews>
  <sheetFormatPr defaultRowHeight="18.75" x14ac:dyDescent="0.4"/>
  <cols>
    <col min="1" max="1" width="2.625" customWidth="1"/>
    <col min="2" max="2" width="4.625" customWidth="1"/>
    <col min="3" max="3" width="16.125" bestFit="1" customWidth="1"/>
    <col min="4" max="13" width="11.625" customWidth="1"/>
  </cols>
  <sheetData>
    <row r="1" spans="2:13" ht="30" x14ac:dyDescent="0.2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2:13" ht="19.5" thickBot="1" x14ac:dyDescent="0.2">
      <c r="B2" s="3"/>
      <c r="C2" s="3"/>
      <c r="D2" s="4"/>
      <c r="E2" s="4"/>
      <c r="F2" s="4"/>
      <c r="G2" s="4"/>
      <c r="H2" s="4"/>
      <c r="I2" s="4"/>
      <c r="J2" s="5"/>
      <c r="K2" s="4"/>
      <c r="M2" s="5" t="s">
        <v>1</v>
      </c>
    </row>
    <row r="3" spans="2:13" ht="19.5" thickBot="1" x14ac:dyDescent="0.45">
      <c r="B3" s="37" t="s">
        <v>61</v>
      </c>
      <c r="C3" s="38"/>
      <c r="D3" s="6" t="s">
        <v>2</v>
      </c>
      <c r="E3" s="6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8" t="s">
        <v>10</v>
      </c>
      <c r="M3" s="9" t="s">
        <v>11</v>
      </c>
    </row>
    <row r="4" spans="2:13" x14ac:dyDescent="0.4">
      <c r="B4" s="39" t="s">
        <v>12</v>
      </c>
      <c r="C4" s="10" t="s">
        <v>13</v>
      </c>
      <c r="D4" s="19">
        <v>3.3</v>
      </c>
      <c r="E4" s="19">
        <v>2.8</v>
      </c>
      <c r="F4" s="19">
        <v>1.2</v>
      </c>
      <c r="G4" s="19">
        <v>14</v>
      </c>
      <c r="H4" s="19">
        <v>68</v>
      </c>
      <c r="I4" s="19">
        <v>104</v>
      </c>
      <c r="J4" s="19">
        <v>29</v>
      </c>
      <c r="K4" s="19">
        <v>319</v>
      </c>
      <c r="L4" s="20">
        <v>53</v>
      </c>
      <c r="M4" s="21">
        <f>SUM(D4:L4)</f>
        <v>594.29999999999995</v>
      </c>
    </row>
    <row r="5" spans="2:13" x14ac:dyDescent="0.4">
      <c r="B5" s="40"/>
      <c r="C5" s="10" t="s">
        <v>14</v>
      </c>
      <c r="D5" s="22">
        <v>0.3</v>
      </c>
      <c r="E5" s="22">
        <v>0.4</v>
      </c>
      <c r="F5" s="22">
        <v>0</v>
      </c>
      <c r="G5" s="22">
        <v>10</v>
      </c>
      <c r="H5" s="22">
        <v>4.9000000000000004</v>
      </c>
      <c r="I5" s="22">
        <v>45</v>
      </c>
      <c r="J5" s="22">
        <v>11</v>
      </c>
      <c r="K5" s="22">
        <v>71</v>
      </c>
      <c r="L5" s="23">
        <v>18</v>
      </c>
      <c r="M5" s="24">
        <f t="shared" ref="M4:M21" si="0">SUM(D5:L5)</f>
        <v>160.6</v>
      </c>
    </row>
    <row r="6" spans="2:13" x14ac:dyDescent="0.4">
      <c r="B6" s="40"/>
      <c r="C6" s="11" t="s">
        <v>15</v>
      </c>
      <c r="D6" s="22">
        <v>0.7</v>
      </c>
      <c r="E6" s="22">
        <v>22</v>
      </c>
      <c r="F6" s="22">
        <v>15</v>
      </c>
      <c r="G6" s="22">
        <v>240</v>
      </c>
      <c r="H6" s="22">
        <v>248</v>
      </c>
      <c r="I6" s="22">
        <v>213</v>
      </c>
      <c r="J6" s="22">
        <v>138</v>
      </c>
      <c r="K6" s="22">
        <v>37</v>
      </c>
      <c r="L6" s="23">
        <v>56</v>
      </c>
      <c r="M6" s="24">
        <f t="shared" si="0"/>
        <v>969.7</v>
      </c>
    </row>
    <row r="7" spans="2:13" x14ac:dyDescent="0.4">
      <c r="B7" s="40"/>
      <c r="C7" s="11" t="s">
        <v>16</v>
      </c>
      <c r="D7" s="22">
        <v>6.3</v>
      </c>
      <c r="E7" s="22">
        <v>28</v>
      </c>
      <c r="F7" s="22">
        <v>4.7</v>
      </c>
      <c r="G7" s="22">
        <v>129</v>
      </c>
      <c r="H7" s="22">
        <v>250</v>
      </c>
      <c r="I7" s="22">
        <v>238</v>
      </c>
      <c r="J7" s="22">
        <v>126</v>
      </c>
      <c r="K7" s="22">
        <v>131</v>
      </c>
      <c r="L7" s="23">
        <v>68</v>
      </c>
      <c r="M7" s="24">
        <f t="shared" si="0"/>
        <v>981</v>
      </c>
    </row>
    <row r="8" spans="2:13" x14ac:dyDescent="0.4">
      <c r="B8" s="40"/>
      <c r="C8" s="11" t="s">
        <v>17</v>
      </c>
      <c r="D8" s="22">
        <v>0.5</v>
      </c>
      <c r="E8" s="22">
        <v>0.3</v>
      </c>
      <c r="F8" s="22">
        <v>0.9</v>
      </c>
      <c r="G8" s="22">
        <v>1</v>
      </c>
      <c r="H8" s="22">
        <v>18</v>
      </c>
      <c r="I8" s="22">
        <v>12</v>
      </c>
      <c r="J8" s="22">
        <v>3.5</v>
      </c>
      <c r="K8" s="22">
        <v>99</v>
      </c>
      <c r="L8" s="23">
        <v>2.1</v>
      </c>
      <c r="M8" s="24">
        <f t="shared" si="0"/>
        <v>137.29999999999998</v>
      </c>
    </row>
    <row r="9" spans="2:13" x14ac:dyDescent="0.4">
      <c r="B9" s="40"/>
      <c r="C9" s="11" t="s">
        <v>18</v>
      </c>
      <c r="D9" s="22">
        <v>0.3</v>
      </c>
      <c r="E9" s="22">
        <v>0.3</v>
      </c>
      <c r="F9" s="22">
        <v>0.2</v>
      </c>
      <c r="G9" s="22">
        <v>0.8</v>
      </c>
      <c r="H9" s="22">
        <v>17</v>
      </c>
      <c r="I9" s="22">
        <v>13</v>
      </c>
      <c r="J9" s="22">
        <v>3.7</v>
      </c>
      <c r="K9" s="22">
        <v>70</v>
      </c>
      <c r="L9" s="23">
        <v>3.3</v>
      </c>
      <c r="M9" s="24">
        <f t="shared" si="0"/>
        <v>108.60000000000001</v>
      </c>
    </row>
    <row r="10" spans="2:13" x14ac:dyDescent="0.4">
      <c r="B10" s="40"/>
      <c r="C10" s="11" t="s">
        <v>19</v>
      </c>
      <c r="D10" s="22">
        <v>34</v>
      </c>
      <c r="E10" s="22">
        <v>155</v>
      </c>
      <c r="F10" s="22">
        <v>175</v>
      </c>
      <c r="G10" s="33">
        <v>1105</v>
      </c>
      <c r="H10" s="22">
        <v>671</v>
      </c>
      <c r="I10" s="33">
        <v>1054</v>
      </c>
      <c r="J10" s="22">
        <v>837</v>
      </c>
      <c r="K10" s="22">
        <v>103</v>
      </c>
      <c r="L10" s="23">
        <v>634</v>
      </c>
      <c r="M10" s="24">
        <f t="shared" si="0"/>
        <v>4768</v>
      </c>
    </row>
    <row r="11" spans="2:13" x14ac:dyDescent="0.4">
      <c r="B11" s="40"/>
      <c r="C11" s="11" t="s">
        <v>20</v>
      </c>
      <c r="D11" s="22">
        <v>0.4</v>
      </c>
      <c r="E11" s="22">
        <v>0.1</v>
      </c>
      <c r="F11" s="22">
        <v>0.1</v>
      </c>
      <c r="G11" s="22">
        <v>0.8</v>
      </c>
      <c r="H11" s="22">
        <v>22</v>
      </c>
      <c r="I11" s="22">
        <v>8.3000000000000007</v>
      </c>
      <c r="J11" s="22">
        <v>2.2999999999999998</v>
      </c>
      <c r="K11" s="22">
        <v>115</v>
      </c>
      <c r="L11" s="23">
        <v>2.2000000000000002</v>
      </c>
      <c r="M11" s="24">
        <f t="shared" si="0"/>
        <v>151.19999999999999</v>
      </c>
    </row>
    <row r="12" spans="2:13" x14ac:dyDescent="0.4">
      <c r="B12" s="40"/>
      <c r="C12" s="11" t="s">
        <v>21</v>
      </c>
      <c r="D12" s="22">
        <v>1.7</v>
      </c>
      <c r="E12" s="22">
        <v>0.3</v>
      </c>
      <c r="F12" s="22">
        <v>1.4</v>
      </c>
      <c r="G12" s="22">
        <v>11</v>
      </c>
      <c r="H12" s="22">
        <v>78</v>
      </c>
      <c r="I12" s="22">
        <v>52</v>
      </c>
      <c r="J12" s="22">
        <v>15</v>
      </c>
      <c r="K12" s="22">
        <v>281</v>
      </c>
      <c r="L12" s="23">
        <v>12</v>
      </c>
      <c r="M12" s="24">
        <f t="shared" si="0"/>
        <v>452.4</v>
      </c>
    </row>
    <row r="13" spans="2:13" x14ac:dyDescent="0.4">
      <c r="B13" s="40"/>
      <c r="C13" s="11" t="s">
        <v>22</v>
      </c>
      <c r="D13" s="22">
        <v>26</v>
      </c>
      <c r="E13" s="22">
        <v>4.5</v>
      </c>
      <c r="F13" s="22">
        <v>79</v>
      </c>
      <c r="G13" s="22">
        <v>195</v>
      </c>
      <c r="H13" s="22">
        <v>137</v>
      </c>
      <c r="I13" s="22">
        <v>267</v>
      </c>
      <c r="J13" s="22">
        <v>402</v>
      </c>
      <c r="K13" s="22">
        <v>207</v>
      </c>
      <c r="L13" s="23">
        <v>569</v>
      </c>
      <c r="M13" s="24">
        <f t="shared" si="0"/>
        <v>1886.5</v>
      </c>
    </row>
    <row r="14" spans="2:13" x14ac:dyDescent="0.4">
      <c r="B14" s="40"/>
      <c r="C14" s="11" t="s">
        <v>23</v>
      </c>
      <c r="D14" s="22">
        <v>33</v>
      </c>
      <c r="E14" s="22">
        <v>50</v>
      </c>
      <c r="F14" s="22">
        <v>14</v>
      </c>
      <c r="G14" s="22">
        <v>311</v>
      </c>
      <c r="H14" s="22">
        <v>594</v>
      </c>
      <c r="I14" s="22">
        <v>563</v>
      </c>
      <c r="J14" s="22">
        <v>571</v>
      </c>
      <c r="K14" s="22">
        <v>304</v>
      </c>
      <c r="L14" s="23">
        <v>283</v>
      </c>
      <c r="M14" s="24">
        <f t="shared" si="0"/>
        <v>2723</v>
      </c>
    </row>
    <row r="15" spans="2:13" x14ac:dyDescent="0.4">
      <c r="B15" s="40"/>
      <c r="C15" s="11" t="s">
        <v>24</v>
      </c>
      <c r="D15" s="22">
        <v>91</v>
      </c>
      <c r="E15" s="22">
        <v>66</v>
      </c>
      <c r="F15" s="22">
        <v>15</v>
      </c>
      <c r="G15" s="22">
        <v>891</v>
      </c>
      <c r="H15" s="22">
        <v>565</v>
      </c>
      <c r="I15" s="22">
        <v>855</v>
      </c>
      <c r="J15" s="22">
        <v>1285</v>
      </c>
      <c r="K15" s="22">
        <v>353</v>
      </c>
      <c r="L15" s="23">
        <v>618</v>
      </c>
      <c r="M15" s="24">
        <f t="shared" si="0"/>
        <v>4739</v>
      </c>
    </row>
    <row r="16" spans="2:13" x14ac:dyDescent="0.4">
      <c r="B16" s="40"/>
      <c r="C16" s="11" t="s">
        <v>25</v>
      </c>
      <c r="D16" s="22">
        <v>129</v>
      </c>
      <c r="E16" s="22">
        <v>236</v>
      </c>
      <c r="F16" s="22">
        <v>101</v>
      </c>
      <c r="G16" s="33">
        <v>2531</v>
      </c>
      <c r="H16" s="33">
        <v>1781</v>
      </c>
      <c r="I16" s="33">
        <v>3410</v>
      </c>
      <c r="J16" s="33">
        <v>3274</v>
      </c>
      <c r="K16" s="33">
        <v>1596</v>
      </c>
      <c r="L16" s="34">
        <v>2023</v>
      </c>
      <c r="M16" s="24">
        <f t="shared" si="0"/>
        <v>15081</v>
      </c>
    </row>
    <row r="17" spans="2:13" x14ac:dyDescent="0.4">
      <c r="B17" s="40"/>
      <c r="C17" s="11" t="s">
        <v>26</v>
      </c>
      <c r="D17" s="22">
        <v>0</v>
      </c>
      <c r="E17" s="22">
        <v>3.1</v>
      </c>
      <c r="F17" s="22">
        <v>0.2</v>
      </c>
      <c r="G17" s="22">
        <v>7.3</v>
      </c>
      <c r="H17" s="22">
        <v>33</v>
      </c>
      <c r="I17" s="22">
        <v>23</v>
      </c>
      <c r="J17" s="22">
        <v>8.1999999999999993</v>
      </c>
      <c r="K17" s="22">
        <v>43</v>
      </c>
      <c r="L17" s="23">
        <v>6.6</v>
      </c>
      <c r="M17" s="24">
        <f t="shared" si="0"/>
        <v>124.39999999999999</v>
      </c>
    </row>
    <row r="18" spans="2:13" x14ac:dyDescent="0.4">
      <c r="B18" s="40"/>
      <c r="C18" s="11" t="s">
        <v>27</v>
      </c>
      <c r="D18" s="22">
        <v>7.6</v>
      </c>
      <c r="E18" s="22">
        <v>8.8000000000000007</v>
      </c>
      <c r="F18" s="22">
        <v>5.5</v>
      </c>
      <c r="G18" s="22">
        <v>95</v>
      </c>
      <c r="H18" s="22">
        <v>139</v>
      </c>
      <c r="I18" s="22">
        <v>152</v>
      </c>
      <c r="J18" s="22">
        <v>266</v>
      </c>
      <c r="K18" s="22">
        <v>122</v>
      </c>
      <c r="L18" s="23">
        <v>144</v>
      </c>
      <c r="M18" s="24">
        <f t="shared" si="0"/>
        <v>939.9</v>
      </c>
    </row>
    <row r="19" spans="2:13" x14ac:dyDescent="0.4">
      <c r="B19" s="40"/>
      <c r="C19" s="11" t="s">
        <v>28</v>
      </c>
      <c r="D19" s="22">
        <v>46</v>
      </c>
      <c r="E19" s="22">
        <v>125</v>
      </c>
      <c r="F19" s="22">
        <v>12</v>
      </c>
      <c r="G19" s="22">
        <v>205</v>
      </c>
      <c r="H19" s="22">
        <v>347</v>
      </c>
      <c r="I19" s="22">
        <v>276</v>
      </c>
      <c r="J19" s="22">
        <v>512</v>
      </c>
      <c r="K19" s="22">
        <v>76</v>
      </c>
      <c r="L19" s="23">
        <v>225</v>
      </c>
      <c r="M19" s="24">
        <f t="shared" si="0"/>
        <v>1824</v>
      </c>
    </row>
    <row r="20" spans="2:13" x14ac:dyDescent="0.4">
      <c r="B20" s="40"/>
      <c r="C20" s="11" t="s">
        <v>29</v>
      </c>
      <c r="D20" s="22">
        <v>193</v>
      </c>
      <c r="E20" s="22">
        <v>16</v>
      </c>
      <c r="F20" s="22">
        <v>8.9</v>
      </c>
      <c r="G20" s="22">
        <v>342</v>
      </c>
      <c r="H20" s="22">
        <v>186</v>
      </c>
      <c r="I20" s="22">
        <v>198</v>
      </c>
      <c r="J20" s="22">
        <v>1295</v>
      </c>
      <c r="K20" s="22">
        <v>99</v>
      </c>
      <c r="L20" s="23">
        <v>1077</v>
      </c>
      <c r="M20" s="24">
        <f t="shared" si="0"/>
        <v>3414.9</v>
      </c>
    </row>
    <row r="21" spans="2:13" x14ac:dyDescent="0.4">
      <c r="B21" s="40"/>
      <c r="C21" s="11" t="s">
        <v>30</v>
      </c>
      <c r="D21" s="22">
        <v>10</v>
      </c>
      <c r="E21" s="22">
        <v>73</v>
      </c>
      <c r="F21" s="22">
        <v>57</v>
      </c>
      <c r="G21" s="22">
        <v>141</v>
      </c>
      <c r="H21" s="22">
        <v>202</v>
      </c>
      <c r="I21" s="22">
        <v>162</v>
      </c>
      <c r="J21" s="22">
        <v>404</v>
      </c>
      <c r="K21" s="22">
        <v>139</v>
      </c>
      <c r="L21" s="23">
        <v>154</v>
      </c>
      <c r="M21" s="24">
        <f t="shared" si="0"/>
        <v>1342</v>
      </c>
    </row>
    <row r="22" spans="2:13" x14ac:dyDescent="0.4">
      <c r="B22" s="41"/>
      <c r="C22" s="12" t="s">
        <v>31</v>
      </c>
      <c r="D22" s="25">
        <f t="shared" ref="D22:M22" si="1">SUM(D4:D21)</f>
        <v>583.1</v>
      </c>
      <c r="E22" s="25">
        <f t="shared" si="1"/>
        <v>791.6</v>
      </c>
      <c r="F22" s="25">
        <f t="shared" si="1"/>
        <v>491.09999999999997</v>
      </c>
      <c r="G22" s="25">
        <f t="shared" si="1"/>
        <v>6229.9000000000005</v>
      </c>
      <c r="H22" s="25">
        <f t="shared" si="1"/>
        <v>5360.9</v>
      </c>
      <c r="I22" s="25">
        <f t="shared" si="1"/>
        <v>7645.3</v>
      </c>
      <c r="J22" s="25">
        <f t="shared" si="1"/>
        <v>9182.7000000000007</v>
      </c>
      <c r="K22" s="25">
        <f t="shared" si="1"/>
        <v>4165</v>
      </c>
      <c r="L22" s="26">
        <f t="shared" si="1"/>
        <v>5948.2000000000007</v>
      </c>
      <c r="M22" s="26">
        <f t="shared" si="1"/>
        <v>40397.800000000003</v>
      </c>
    </row>
    <row r="23" spans="2:13" x14ac:dyDescent="0.4">
      <c r="B23" s="42" t="s">
        <v>32</v>
      </c>
      <c r="C23" s="11" t="s">
        <v>33</v>
      </c>
      <c r="D23" s="22">
        <v>100</v>
      </c>
      <c r="E23" s="22">
        <v>89</v>
      </c>
      <c r="F23" s="22">
        <v>45</v>
      </c>
      <c r="G23" s="22">
        <v>974</v>
      </c>
      <c r="H23" s="22">
        <v>780</v>
      </c>
      <c r="I23" s="22">
        <v>2837</v>
      </c>
      <c r="J23" s="22">
        <v>1807</v>
      </c>
      <c r="K23" s="22">
        <v>4522</v>
      </c>
      <c r="L23" s="23">
        <v>1456</v>
      </c>
      <c r="M23" s="23">
        <f>SUM(D23:L23)</f>
        <v>12610</v>
      </c>
    </row>
    <row r="24" spans="2:13" x14ac:dyDescent="0.4">
      <c r="B24" s="40"/>
      <c r="C24" s="11" t="s">
        <v>34</v>
      </c>
      <c r="D24" s="22">
        <v>9.1999999999999993</v>
      </c>
      <c r="E24" s="22">
        <v>1.9</v>
      </c>
      <c r="F24" s="22">
        <v>0.1</v>
      </c>
      <c r="G24" s="22">
        <v>25</v>
      </c>
      <c r="H24" s="22">
        <v>47</v>
      </c>
      <c r="I24" s="22">
        <v>100</v>
      </c>
      <c r="J24" s="22">
        <v>93</v>
      </c>
      <c r="K24" s="22">
        <v>419</v>
      </c>
      <c r="L24" s="23">
        <v>77</v>
      </c>
      <c r="M24" s="23">
        <f>SUM(D24:L24)</f>
        <v>772.2</v>
      </c>
    </row>
    <row r="25" spans="2:13" x14ac:dyDescent="0.4">
      <c r="B25" s="40"/>
      <c r="C25" s="11" t="s">
        <v>35</v>
      </c>
      <c r="D25" s="22">
        <v>0.1</v>
      </c>
      <c r="E25" s="27" t="s">
        <v>36</v>
      </c>
      <c r="F25" s="22">
        <v>0.1</v>
      </c>
      <c r="G25" s="22">
        <v>0.4</v>
      </c>
      <c r="H25" s="22">
        <v>2.2999999999999998</v>
      </c>
      <c r="I25" s="22">
        <v>20</v>
      </c>
      <c r="J25" s="22">
        <v>2.2999999999999998</v>
      </c>
      <c r="K25" s="22">
        <v>464</v>
      </c>
      <c r="L25" s="23">
        <v>2.7</v>
      </c>
      <c r="M25" s="23">
        <f>SUM(D25:L25)</f>
        <v>491.9</v>
      </c>
    </row>
    <row r="26" spans="2:13" x14ac:dyDescent="0.4">
      <c r="B26" s="40"/>
      <c r="C26" s="11" t="s">
        <v>37</v>
      </c>
      <c r="D26" s="22">
        <v>0.7</v>
      </c>
      <c r="E26" s="22">
        <v>2.6</v>
      </c>
      <c r="F26" s="22">
        <v>2.9</v>
      </c>
      <c r="G26" s="22">
        <v>46</v>
      </c>
      <c r="H26" s="22">
        <v>39</v>
      </c>
      <c r="I26" s="22">
        <v>72</v>
      </c>
      <c r="J26" s="22">
        <v>47</v>
      </c>
      <c r="K26" s="22">
        <v>85</v>
      </c>
      <c r="L26" s="23">
        <v>20</v>
      </c>
      <c r="M26" s="23">
        <f>SUM(D26:L26)</f>
        <v>315.2</v>
      </c>
    </row>
    <row r="27" spans="2:13" x14ac:dyDescent="0.4">
      <c r="B27" s="40"/>
      <c r="C27" s="11" t="s">
        <v>38</v>
      </c>
      <c r="D27" s="22">
        <v>0.9</v>
      </c>
      <c r="E27" s="22">
        <v>1.6</v>
      </c>
      <c r="F27" s="22">
        <v>5</v>
      </c>
      <c r="G27" s="22">
        <v>38</v>
      </c>
      <c r="H27" s="22">
        <v>176</v>
      </c>
      <c r="I27" s="22">
        <v>178</v>
      </c>
      <c r="J27" s="22">
        <v>157</v>
      </c>
      <c r="K27" s="22">
        <v>273</v>
      </c>
      <c r="L27" s="23">
        <v>66</v>
      </c>
      <c r="M27" s="23">
        <f>SUM(D27:L27)</f>
        <v>895.5</v>
      </c>
    </row>
    <row r="28" spans="2:13" x14ac:dyDescent="0.4">
      <c r="B28" s="41"/>
      <c r="C28" s="12" t="s">
        <v>31</v>
      </c>
      <c r="D28" s="25">
        <f t="shared" ref="D28:L28" si="2">SUM(D23:D27)</f>
        <v>110.9</v>
      </c>
      <c r="E28" s="25">
        <f t="shared" si="2"/>
        <v>95.1</v>
      </c>
      <c r="F28" s="25">
        <f t="shared" si="2"/>
        <v>53.1</v>
      </c>
      <c r="G28" s="25">
        <f t="shared" si="2"/>
        <v>1083.4000000000001</v>
      </c>
      <c r="H28" s="25">
        <f t="shared" si="2"/>
        <v>1044.3</v>
      </c>
      <c r="I28" s="25">
        <f t="shared" si="2"/>
        <v>3207</v>
      </c>
      <c r="J28" s="25">
        <f t="shared" si="2"/>
        <v>2106.3000000000002</v>
      </c>
      <c r="K28" s="25">
        <f t="shared" si="2"/>
        <v>5763</v>
      </c>
      <c r="L28" s="26">
        <f t="shared" si="2"/>
        <v>1621.7</v>
      </c>
      <c r="M28" s="26">
        <f>SUM(M23:M27)</f>
        <v>15084.800000000001</v>
      </c>
    </row>
    <row r="29" spans="2:13" x14ac:dyDescent="0.4">
      <c r="B29" s="42" t="s">
        <v>39</v>
      </c>
      <c r="C29" s="11" t="s">
        <v>40</v>
      </c>
      <c r="D29" s="22">
        <v>4.8</v>
      </c>
      <c r="E29" s="22">
        <v>9</v>
      </c>
      <c r="F29" s="22">
        <v>11</v>
      </c>
      <c r="G29" s="22">
        <v>95</v>
      </c>
      <c r="H29" s="22">
        <v>53</v>
      </c>
      <c r="I29" s="22">
        <v>197</v>
      </c>
      <c r="J29" s="22">
        <v>134</v>
      </c>
      <c r="K29" s="22">
        <v>291</v>
      </c>
      <c r="L29" s="23">
        <v>349</v>
      </c>
      <c r="M29" s="23">
        <f t="shared" ref="M29:M40" si="3">SUM(D29:L29)</f>
        <v>1143.8</v>
      </c>
    </row>
    <row r="30" spans="2:13" x14ac:dyDescent="0.4">
      <c r="B30" s="40"/>
      <c r="C30" s="11" t="s">
        <v>41</v>
      </c>
      <c r="D30" s="22">
        <v>2.1</v>
      </c>
      <c r="E30" s="22">
        <v>4.8</v>
      </c>
      <c r="F30" s="22">
        <v>0.1</v>
      </c>
      <c r="G30" s="22">
        <v>68</v>
      </c>
      <c r="H30" s="22">
        <v>39</v>
      </c>
      <c r="I30" s="22">
        <v>83</v>
      </c>
      <c r="J30" s="22">
        <v>33</v>
      </c>
      <c r="K30" s="22">
        <v>129</v>
      </c>
      <c r="L30" s="23">
        <v>44</v>
      </c>
      <c r="M30" s="23">
        <f t="shared" si="3"/>
        <v>403</v>
      </c>
    </row>
    <row r="31" spans="2:13" x14ac:dyDescent="0.4">
      <c r="B31" s="40"/>
      <c r="C31" s="11" t="s">
        <v>42</v>
      </c>
      <c r="D31" s="22">
        <v>0.4</v>
      </c>
      <c r="E31" s="22">
        <v>1.7</v>
      </c>
      <c r="F31" s="22">
        <v>0</v>
      </c>
      <c r="G31" s="22">
        <v>21</v>
      </c>
      <c r="H31" s="22">
        <v>9</v>
      </c>
      <c r="I31" s="22">
        <v>33</v>
      </c>
      <c r="J31" s="22">
        <v>12</v>
      </c>
      <c r="K31" s="22">
        <v>27</v>
      </c>
      <c r="L31" s="23">
        <v>8</v>
      </c>
      <c r="M31" s="23">
        <f t="shared" si="3"/>
        <v>112.1</v>
      </c>
    </row>
    <row r="32" spans="2:13" x14ac:dyDescent="0.4">
      <c r="B32" s="40"/>
      <c r="C32" s="11" t="s">
        <v>43</v>
      </c>
      <c r="D32" s="22">
        <v>11</v>
      </c>
      <c r="E32" s="22">
        <v>12</v>
      </c>
      <c r="F32" s="22">
        <v>13</v>
      </c>
      <c r="G32" s="22">
        <v>134</v>
      </c>
      <c r="H32" s="22">
        <v>54</v>
      </c>
      <c r="I32" s="22">
        <v>395</v>
      </c>
      <c r="J32" s="22">
        <v>227</v>
      </c>
      <c r="K32" s="22">
        <v>164</v>
      </c>
      <c r="L32" s="23">
        <v>154</v>
      </c>
      <c r="M32" s="23">
        <f t="shared" si="3"/>
        <v>1164</v>
      </c>
    </row>
    <row r="33" spans="2:13" x14ac:dyDescent="0.4">
      <c r="B33" s="40"/>
      <c r="C33" s="11" t="s">
        <v>44</v>
      </c>
      <c r="D33" s="22">
        <v>0.9</v>
      </c>
      <c r="E33" s="22">
        <v>0.8</v>
      </c>
      <c r="F33" s="22">
        <v>0</v>
      </c>
      <c r="G33" s="22">
        <v>152</v>
      </c>
      <c r="H33" s="22">
        <v>52</v>
      </c>
      <c r="I33" s="22">
        <v>16</v>
      </c>
      <c r="J33" s="22">
        <v>12</v>
      </c>
      <c r="K33" s="22">
        <v>36</v>
      </c>
      <c r="L33" s="23">
        <v>245</v>
      </c>
      <c r="M33" s="23">
        <f t="shared" si="3"/>
        <v>514.70000000000005</v>
      </c>
    </row>
    <row r="34" spans="2:13" x14ac:dyDescent="0.4">
      <c r="B34" s="40"/>
      <c r="C34" s="11" t="s">
        <v>45</v>
      </c>
      <c r="D34" s="22">
        <v>0.7</v>
      </c>
      <c r="E34" s="22">
        <v>0.3</v>
      </c>
      <c r="F34" s="22">
        <v>0.1</v>
      </c>
      <c r="G34" s="22">
        <v>4.9000000000000004</v>
      </c>
      <c r="H34" s="22">
        <v>14</v>
      </c>
      <c r="I34" s="22">
        <v>26</v>
      </c>
      <c r="J34" s="22">
        <v>28</v>
      </c>
      <c r="K34" s="22">
        <v>46</v>
      </c>
      <c r="L34" s="23">
        <v>14</v>
      </c>
      <c r="M34" s="23">
        <f t="shared" si="3"/>
        <v>134</v>
      </c>
    </row>
    <row r="35" spans="2:13" x14ac:dyDescent="0.4">
      <c r="B35" s="40"/>
      <c r="C35" s="11" t="s">
        <v>46</v>
      </c>
      <c r="D35" s="22">
        <v>1.2</v>
      </c>
      <c r="E35" s="22">
        <v>1.7</v>
      </c>
      <c r="F35" s="22">
        <v>0</v>
      </c>
      <c r="G35" s="22">
        <v>24</v>
      </c>
      <c r="H35" s="22">
        <v>12</v>
      </c>
      <c r="I35" s="22">
        <v>38</v>
      </c>
      <c r="J35" s="22">
        <v>24</v>
      </c>
      <c r="K35" s="22">
        <v>109</v>
      </c>
      <c r="L35" s="23">
        <v>21</v>
      </c>
      <c r="M35" s="23">
        <f t="shared" si="3"/>
        <v>230.9</v>
      </c>
    </row>
    <row r="36" spans="2:13" x14ac:dyDescent="0.4">
      <c r="B36" s="40"/>
      <c r="C36" s="11" t="s">
        <v>47</v>
      </c>
      <c r="D36" s="22">
        <v>5.3</v>
      </c>
      <c r="E36" s="22">
        <v>16</v>
      </c>
      <c r="F36" s="22">
        <v>2.2000000000000002</v>
      </c>
      <c r="G36" s="22">
        <v>236</v>
      </c>
      <c r="H36" s="22">
        <v>116</v>
      </c>
      <c r="I36" s="22">
        <v>343</v>
      </c>
      <c r="J36" s="22">
        <v>514</v>
      </c>
      <c r="K36" s="22">
        <v>270</v>
      </c>
      <c r="L36" s="23">
        <v>372</v>
      </c>
      <c r="M36" s="23">
        <f t="shared" si="3"/>
        <v>1874.5</v>
      </c>
    </row>
    <row r="37" spans="2:13" x14ac:dyDescent="0.4">
      <c r="B37" s="40"/>
      <c r="C37" s="11" t="s">
        <v>48</v>
      </c>
      <c r="D37" s="22">
        <v>0.1</v>
      </c>
      <c r="E37" s="22">
        <v>3.7</v>
      </c>
      <c r="F37" s="22">
        <v>0.2</v>
      </c>
      <c r="G37" s="22">
        <v>17</v>
      </c>
      <c r="H37" s="22">
        <v>45</v>
      </c>
      <c r="I37" s="22">
        <v>76</v>
      </c>
      <c r="J37" s="22">
        <v>70</v>
      </c>
      <c r="K37" s="22">
        <v>60</v>
      </c>
      <c r="L37" s="23">
        <v>12</v>
      </c>
      <c r="M37" s="23">
        <f t="shared" si="3"/>
        <v>284</v>
      </c>
    </row>
    <row r="38" spans="2:13" x14ac:dyDescent="0.4">
      <c r="B38" s="40"/>
      <c r="C38" s="11" t="s">
        <v>49</v>
      </c>
      <c r="D38" s="22">
        <v>6.6</v>
      </c>
      <c r="E38" s="22">
        <v>2</v>
      </c>
      <c r="F38" s="22">
        <v>0.1</v>
      </c>
      <c r="G38" s="22">
        <v>78</v>
      </c>
      <c r="H38" s="22">
        <v>34</v>
      </c>
      <c r="I38" s="22">
        <v>137</v>
      </c>
      <c r="J38" s="22">
        <v>97</v>
      </c>
      <c r="K38" s="22">
        <v>153</v>
      </c>
      <c r="L38" s="23">
        <v>94</v>
      </c>
      <c r="M38" s="23">
        <f t="shared" si="3"/>
        <v>601.70000000000005</v>
      </c>
    </row>
    <row r="39" spans="2:13" x14ac:dyDescent="0.4">
      <c r="B39" s="40"/>
      <c r="C39" s="11" t="s">
        <v>50</v>
      </c>
      <c r="D39" s="22">
        <v>2</v>
      </c>
      <c r="E39" s="22">
        <v>11</v>
      </c>
      <c r="F39" s="22">
        <v>0.1</v>
      </c>
      <c r="G39" s="22">
        <v>97</v>
      </c>
      <c r="H39" s="22">
        <v>36</v>
      </c>
      <c r="I39" s="22">
        <v>98</v>
      </c>
      <c r="J39" s="22">
        <v>40</v>
      </c>
      <c r="K39" s="22">
        <v>340</v>
      </c>
      <c r="L39" s="23">
        <v>74</v>
      </c>
      <c r="M39" s="23">
        <f t="shared" si="3"/>
        <v>698.1</v>
      </c>
    </row>
    <row r="40" spans="2:13" x14ac:dyDescent="0.4">
      <c r="B40" s="40"/>
      <c r="C40" s="11" t="s">
        <v>51</v>
      </c>
      <c r="D40" s="22">
        <v>6.7</v>
      </c>
      <c r="E40" s="22">
        <v>1.2</v>
      </c>
      <c r="F40" s="22">
        <v>3.9</v>
      </c>
      <c r="G40" s="22">
        <v>20</v>
      </c>
      <c r="H40" s="22">
        <v>54</v>
      </c>
      <c r="I40" s="22">
        <v>116</v>
      </c>
      <c r="J40" s="22">
        <v>52</v>
      </c>
      <c r="K40" s="22">
        <v>337</v>
      </c>
      <c r="L40" s="23">
        <v>36</v>
      </c>
      <c r="M40" s="23">
        <f t="shared" si="3"/>
        <v>626.79999999999995</v>
      </c>
    </row>
    <row r="41" spans="2:13" x14ac:dyDescent="0.4">
      <c r="B41" s="41"/>
      <c r="C41" s="12" t="s">
        <v>31</v>
      </c>
      <c r="D41" s="25">
        <f t="shared" ref="D41:L41" si="4">SUM(D29:D40)</f>
        <v>41.800000000000004</v>
      </c>
      <c r="E41" s="25">
        <f t="shared" si="4"/>
        <v>64.2</v>
      </c>
      <c r="F41" s="25">
        <f t="shared" si="4"/>
        <v>30.700000000000003</v>
      </c>
      <c r="G41" s="25">
        <f t="shared" si="4"/>
        <v>946.9</v>
      </c>
      <c r="H41" s="25">
        <f t="shared" si="4"/>
        <v>518</v>
      </c>
      <c r="I41" s="25">
        <f t="shared" si="4"/>
        <v>1558</v>
      </c>
      <c r="J41" s="25">
        <f t="shared" si="4"/>
        <v>1243</v>
      </c>
      <c r="K41" s="25">
        <f t="shared" si="4"/>
        <v>1962</v>
      </c>
      <c r="L41" s="26">
        <f t="shared" si="4"/>
        <v>1423</v>
      </c>
      <c r="M41" s="26">
        <f>SUM(M29:M40)</f>
        <v>7787.6</v>
      </c>
    </row>
    <row r="42" spans="2:13" x14ac:dyDescent="0.4">
      <c r="B42" s="43" t="s">
        <v>52</v>
      </c>
      <c r="C42" s="10" t="s">
        <v>53</v>
      </c>
      <c r="D42" s="22">
        <v>1.1000000000000001</v>
      </c>
      <c r="E42" s="22">
        <v>1.3</v>
      </c>
      <c r="F42" s="22">
        <v>2.9</v>
      </c>
      <c r="G42" s="22">
        <v>13</v>
      </c>
      <c r="H42" s="22">
        <v>18</v>
      </c>
      <c r="I42" s="22">
        <v>29</v>
      </c>
      <c r="J42" s="22">
        <v>14</v>
      </c>
      <c r="K42" s="22">
        <v>91</v>
      </c>
      <c r="L42" s="23">
        <v>7.7</v>
      </c>
      <c r="M42" s="23">
        <f>SUM(D42:L42)</f>
        <v>178</v>
      </c>
    </row>
    <row r="43" spans="2:13" x14ac:dyDescent="0.4">
      <c r="B43" s="44"/>
      <c r="C43" s="10" t="s">
        <v>54</v>
      </c>
      <c r="D43" s="27">
        <v>0</v>
      </c>
      <c r="E43" s="27">
        <v>0</v>
      </c>
      <c r="F43" s="27">
        <v>0</v>
      </c>
      <c r="G43" s="22">
        <v>0.1</v>
      </c>
      <c r="H43" s="22">
        <v>0.4</v>
      </c>
      <c r="I43" s="22">
        <v>3.3</v>
      </c>
      <c r="J43" s="22">
        <v>0.3</v>
      </c>
      <c r="K43" s="22">
        <v>226</v>
      </c>
      <c r="L43" s="23">
        <v>0.1</v>
      </c>
      <c r="M43" s="23">
        <f>SUM(D43:L43)</f>
        <v>230.2</v>
      </c>
    </row>
    <row r="44" spans="2:13" x14ac:dyDescent="0.4">
      <c r="B44" s="45"/>
      <c r="C44" s="13" t="s">
        <v>31</v>
      </c>
      <c r="D44" s="28">
        <f>SUM(D42:D43)</f>
        <v>1.1000000000000001</v>
      </c>
      <c r="E44" s="28">
        <f t="shared" ref="E44:L44" si="5">SUM(E42:E43)</f>
        <v>1.3</v>
      </c>
      <c r="F44" s="28">
        <f t="shared" si="5"/>
        <v>2.9</v>
      </c>
      <c r="G44" s="25">
        <f t="shared" si="5"/>
        <v>13.1</v>
      </c>
      <c r="H44" s="25">
        <f t="shared" si="5"/>
        <v>18.399999999999999</v>
      </c>
      <c r="I44" s="25">
        <f t="shared" si="5"/>
        <v>32.299999999999997</v>
      </c>
      <c r="J44" s="25">
        <f t="shared" si="5"/>
        <v>14.3</v>
      </c>
      <c r="K44" s="25">
        <f t="shared" si="5"/>
        <v>317</v>
      </c>
      <c r="L44" s="26">
        <f t="shared" si="5"/>
        <v>7.8</v>
      </c>
      <c r="M44" s="26">
        <f>SUM(M42:M43)</f>
        <v>408.2</v>
      </c>
    </row>
    <row r="45" spans="2:13" ht="25.9" customHeight="1" x14ac:dyDescent="0.4">
      <c r="B45" s="43" t="s">
        <v>55</v>
      </c>
      <c r="C45" s="11" t="s">
        <v>56</v>
      </c>
      <c r="D45" s="22">
        <v>16</v>
      </c>
      <c r="E45" s="22">
        <v>3</v>
      </c>
      <c r="F45" s="22">
        <v>96</v>
      </c>
      <c r="G45" s="22">
        <v>37</v>
      </c>
      <c r="H45" s="22">
        <v>96</v>
      </c>
      <c r="I45" s="22">
        <v>161</v>
      </c>
      <c r="J45" s="22">
        <v>42</v>
      </c>
      <c r="K45" s="22">
        <v>760</v>
      </c>
      <c r="L45" s="23">
        <v>83</v>
      </c>
      <c r="M45" s="23">
        <f>SUM(D45:L45)</f>
        <v>1294</v>
      </c>
    </row>
    <row r="46" spans="2:13" ht="25.9" customHeight="1" x14ac:dyDescent="0.4">
      <c r="B46" s="44"/>
      <c r="C46" s="10" t="s">
        <v>57</v>
      </c>
      <c r="D46" s="22">
        <v>2.4</v>
      </c>
      <c r="E46" s="22">
        <v>0.3</v>
      </c>
      <c r="F46" s="22">
        <v>8.3000000000000007</v>
      </c>
      <c r="G46" s="22">
        <v>5.4</v>
      </c>
      <c r="H46" s="22">
        <v>10</v>
      </c>
      <c r="I46" s="22">
        <v>26</v>
      </c>
      <c r="J46" s="22">
        <v>5.9</v>
      </c>
      <c r="K46" s="22">
        <v>121</v>
      </c>
      <c r="L46" s="23">
        <v>17</v>
      </c>
      <c r="M46" s="23">
        <f>SUM(D46:L46)</f>
        <v>196.3</v>
      </c>
    </row>
    <row r="47" spans="2:13" x14ac:dyDescent="0.4">
      <c r="B47" s="45"/>
      <c r="C47" s="13" t="s">
        <v>31</v>
      </c>
      <c r="D47" s="25">
        <f t="shared" ref="D47:L47" si="6">SUM(D45:D46)</f>
        <v>18.399999999999999</v>
      </c>
      <c r="E47" s="25">
        <f t="shared" si="6"/>
        <v>3.3</v>
      </c>
      <c r="F47" s="25">
        <f t="shared" si="6"/>
        <v>104.3</v>
      </c>
      <c r="G47" s="25">
        <f t="shared" si="6"/>
        <v>42.4</v>
      </c>
      <c r="H47" s="25">
        <f t="shared" si="6"/>
        <v>106</v>
      </c>
      <c r="I47" s="25">
        <f t="shared" si="6"/>
        <v>187</v>
      </c>
      <c r="J47" s="25">
        <f t="shared" si="6"/>
        <v>47.9</v>
      </c>
      <c r="K47" s="25">
        <f t="shared" si="6"/>
        <v>881</v>
      </c>
      <c r="L47" s="26">
        <f t="shared" si="6"/>
        <v>100</v>
      </c>
      <c r="M47" s="26">
        <f>SUM(M45:M46)</f>
        <v>1490.3</v>
      </c>
    </row>
    <row r="48" spans="2:13" ht="42" customHeight="1" x14ac:dyDescent="0.4">
      <c r="B48" s="35" t="s">
        <v>58</v>
      </c>
      <c r="C48" s="14"/>
      <c r="D48" s="22">
        <v>32</v>
      </c>
      <c r="E48" s="22">
        <v>58</v>
      </c>
      <c r="F48" s="22">
        <v>18</v>
      </c>
      <c r="G48" s="22">
        <v>816</v>
      </c>
      <c r="H48" s="22">
        <v>399</v>
      </c>
      <c r="I48" s="22">
        <v>1422</v>
      </c>
      <c r="J48" s="22">
        <v>1187</v>
      </c>
      <c r="K48" s="22">
        <v>1563</v>
      </c>
      <c r="L48" s="23">
        <v>966</v>
      </c>
      <c r="M48" s="23">
        <f>SUM(D48:L48)</f>
        <v>6461</v>
      </c>
    </row>
    <row r="49" spans="2:13" ht="19.5" thickBot="1" x14ac:dyDescent="0.45">
      <c r="B49" s="36"/>
      <c r="C49" s="15" t="s">
        <v>31</v>
      </c>
      <c r="D49" s="29">
        <f t="shared" ref="D49:L49" si="7">SUM(D48)</f>
        <v>32</v>
      </c>
      <c r="E49" s="29">
        <f t="shared" si="7"/>
        <v>58</v>
      </c>
      <c r="F49" s="29">
        <f t="shared" si="7"/>
        <v>18</v>
      </c>
      <c r="G49" s="29">
        <f t="shared" si="7"/>
        <v>816</v>
      </c>
      <c r="H49" s="29">
        <f t="shared" si="7"/>
        <v>399</v>
      </c>
      <c r="I49" s="29">
        <f t="shared" si="7"/>
        <v>1422</v>
      </c>
      <c r="J49" s="29">
        <f t="shared" si="7"/>
        <v>1187</v>
      </c>
      <c r="K49" s="29">
        <f t="shared" si="7"/>
        <v>1563</v>
      </c>
      <c r="L49" s="30">
        <f t="shared" si="7"/>
        <v>966</v>
      </c>
      <c r="M49" s="30">
        <f>SUM(M48)</f>
        <v>6461</v>
      </c>
    </row>
    <row r="50" spans="2:13" ht="19.5" thickBot="1" x14ac:dyDescent="0.2">
      <c r="B50" s="16" t="s">
        <v>59</v>
      </c>
      <c r="C50" s="17"/>
      <c r="D50" s="31">
        <f t="shared" ref="D50:L50" si="8">SUM(D22,D28,D41,D44,D47,D49)</f>
        <v>787.3</v>
      </c>
      <c r="E50" s="31">
        <f t="shared" si="8"/>
        <v>1013.5</v>
      </c>
      <c r="F50" s="31">
        <f t="shared" si="8"/>
        <v>700.09999999999991</v>
      </c>
      <c r="G50" s="31">
        <f t="shared" si="8"/>
        <v>9131.7000000000007</v>
      </c>
      <c r="H50" s="31">
        <f t="shared" si="8"/>
        <v>7446.5999999999995</v>
      </c>
      <c r="I50" s="31">
        <f t="shared" si="8"/>
        <v>14051.599999999999</v>
      </c>
      <c r="J50" s="31">
        <f t="shared" si="8"/>
        <v>13781.199999999999</v>
      </c>
      <c r="K50" s="31">
        <f t="shared" si="8"/>
        <v>14651</v>
      </c>
      <c r="L50" s="32">
        <f t="shared" si="8"/>
        <v>10066.700000000001</v>
      </c>
      <c r="M50" s="32">
        <f>SUM(M22,M28,M41,M44,M47,M49)</f>
        <v>71629.700000000012</v>
      </c>
    </row>
    <row r="51" spans="2:13" x14ac:dyDescent="0.4">
      <c r="M51" s="18" t="s">
        <v>60</v>
      </c>
    </row>
  </sheetData>
  <mergeCells count="7">
    <mergeCell ref="B48:B49"/>
    <mergeCell ref="B3:C3"/>
    <mergeCell ref="B4:B22"/>
    <mergeCell ref="B23:B28"/>
    <mergeCell ref="B29:B41"/>
    <mergeCell ref="B42:B44"/>
    <mergeCell ref="B45:B47"/>
  </mergeCells>
  <phoneticPr fontId="2"/>
  <pageMargins left="0.7" right="0.7" top="0.75" bottom="0.75" header="0.3" footer="0.3"/>
  <pageSetup paperSize="9" orientation="portrait" r:id="rId1"/>
  <ignoredErrors>
    <ignoredError sqref="M22 M28 M41 M44 M4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2022-10-19T00:27:23Z</dcterms:created>
  <dcterms:modified xsi:type="dcterms:W3CDTF">2024-10-29T01:47:47Z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2022-10-19T00:27:24Z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3a73aaed-e867-46be-8db3-d9c0b0920a7c</vt:lpwstr>
  </property>
  <property fmtid="{D5CDD505-2E9C-101B-9397-08002B2CF9AE}" pid="8" name="MSIP_Label_a7295cc1-d279-42ac-ab4d-3b0f4fece050_ContentBits">
    <vt:lpwstr>0</vt:lpwstr>
  </property>
</Properties>
</file>