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日商PCデータ活用作業フォルダ\(最新)題材修正ファイル\fpt2103\日商PC データ活用2級 Excel2019／2016\模擬試験（完成）\"/>
    </mc:Choice>
  </mc:AlternateContent>
  <xr:revisionPtr revIDLastSave="0" documentId="13_ncr:1_{B7093F98-1111-4657-A2FE-821F4C53BB5B}" xr6:coauthVersionLast="36" xr6:coauthVersionMax="36" xr10:uidLastSave="{00000000-0000-0000-0000-000000000000}"/>
  <bookViews>
    <workbookView xWindow="0" yWindow="0" windowWidth="20490" windowHeight="7455" xr2:uid="{D842D00F-0F3E-4F02-B694-409CE1BDBF07}"/>
  </bookViews>
  <sheets>
    <sheet name="各シートについて" sheetId="1" r:id="rId1"/>
    <sheet name="Sheet1" sheetId="5" r:id="rId2"/>
    <sheet name="2020年度売上" sheetId="2" r:id="rId3"/>
    <sheet name="支店コード" sheetId="3" r:id="rId4"/>
    <sheet name="商品コード" sheetId="4" r:id="rId5"/>
  </sheet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F935" i="2"/>
  <c r="F936" i="2"/>
  <c r="F937" i="2"/>
  <c r="F938" i="2"/>
  <c r="F939" i="2"/>
  <c r="F940" i="2"/>
  <c r="F941" i="2"/>
  <c r="F942" i="2"/>
  <c r="F943" i="2"/>
  <c r="F944" i="2"/>
  <c r="F945" i="2"/>
  <c r="F946" i="2"/>
  <c r="F947" i="2"/>
  <c r="F948" i="2"/>
  <c r="F949" i="2"/>
  <c r="F950" i="2"/>
  <c r="F951" i="2"/>
  <c r="F952" i="2"/>
  <c r="F953" i="2"/>
  <c r="F954" i="2"/>
  <c r="F955" i="2"/>
  <c r="F956" i="2"/>
  <c r="F957" i="2"/>
  <c r="F958" i="2"/>
  <c r="F959" i="2"/>
  <c r="F960" i="2"/>
  <c r="F961" i="2"/>
  <c r="F962" i="2"/>
  <c r="F963" i="2"/>
  <c r="F964" i="2"/>
  <c r="F965" i="2"/>
  <c r="F966" i="2"/>
  <c r="F967" i="2"/>
  <c r="F968" i="2"/>
  <c r="F969" i="2"/>
  <c r="F970" i="2"/>
  <c r="F971" i="2"/>
  <c r="F972" i="2"/>
  <c r="F973" i="2"/>
  <c r="F974" i="2"/>
  <c r="F975" i="2"/>
  <c r="F976" i="2"/>
  <c r="F977" i="2"/>
  <c r="F978" i="2"/>
  <c r="F979" i="2"/>
  <c r="F980" i="2"/>
  <c r="F981" i="2"/>
  <c r="F982" i="2"/>
  <c r="F983" i="2"/>
  <c r="F984" i="2"/>
  <c r="F985" i="2"/>
  <c r="F986" i="2"/>
  <c r="F987" i="2"/>
  <c r="F988" i="2"/>
  <c r="F989" i="2"/>
  <c r="F990" i="2"/>
  <c r="F991" i="2"/>
  <c r="F992" i="2"/>
  <c r="F993" i="2"/>
  <c r="F994" i="2"/>
  <c r="F995" i="2"/>
  <c r="F996" i="2"/>
  <c r="F997" i="2"/>
  <c r="F998" i="2"/>
  <c r="F999" i="2"/>
  <c r="F1000" i="2"/>
  <c r="F1001" i="2"/>
  <c r="F1002" i="2"/>
  <c r="F1003" i="2"/>
  <c r="F1004" i="2"/>
  <c r="F1005" i="2"/>
  <c r="F1006" i="2"/>
  <c r="F1007" i="2"/>
  <c r="F1008" i="2"/>
  <c r="F1009" i="2"/>
  <c r="F1010" i="2"/>
  <c r="F1011" i="2"/>
  <c r="F1012" i="2"/>
  <c r="F1013" i="2"/>
  <c r="F1014" i="2"/>
  <c r="F1015" i="2"/>
  <c r="F1016" i="2"/>
  <c r="F1017" i="2"/>
  <c r="F1018" i="2"/>
  <c r="F1019" i="2"/>
  <c r="F1020" i="2"/>
  <c r="F1021" i="2"/>
  <c r="F1022" i="2"/>
  <c r="F1023" i="2"/>
  <c r="F1024" i="2"/>
  <c r="F1025" i="2"/>
  <c r="F1026" i="2"/>
  <c r="F1027" i="2"/>
  <c r="F1028" i="2"/>
  <c r="F1029" i="2"/>
  <c r="F1030" i="2"/>
  <c r="F1031" i="2"/>
  <c r="F1032" i="2"/>
  <c r="F1033" i="2"/>
  <c r="F1034" i="2"/>
  <c r="F1035" i="2"/>
  <c r="F1036" i="2"/>
  <c r="F1037" i="2"/>
  <c r="F1038" i="2"/>
  <c r="F1039" i="2"/>
  <c r="F1040" i="2"/>
  <c r="F1041" i="2"/>
  <c r="F1042" i="2"/>
  <c r="F1043" i="2"/>
  <c r="F1044" i="2"/>
  <c r="F1045" i="2"/>
  <c r="F1046" i="2"/>
  <c r="F1047" i="2"/>
  <c r="F1048" i="2"/>
  <c r="F1049" i="2"/>
  <c r="F1050" i="2"/>
  <c r="F1051" i="2"/>
  <c r="F1052" i="2"/>
  <c r="F1053" i="2"/>
  <c r="F1054" i="2"/>
  <c r="F1055" i="2"/>
  <c r="F1056" i="2"/>
  <c r="F1057" i="2"/>
  <c r="F1058" i="2"/>
  <c r="F1059" i="2"/>
  <c r="F1060" i="2"/>
  <c r="F1061" i="2"/>
  <c r="F1062" i="2"/>
  <c r="F1063" i="2"/>
  <c r="F1064" i="2"/>
  <c r="F1065" i="2"/>
  <c r="F1066" i="2"/>
  <c r="F1067" i="2"/>
  <c r="F1068" i="2"/>
  <c r="F1069" i="2"/>
  <c r="F1070" i="2"/>
  <c r="F1071" i="2"/>
  <c r="F1072" i="2"/>
  <c r="F1073" i="2"/>
  <c r="F1074" i="2"/>
  <c r="F1075" i="2"/>
  <c r="F1076" i="2"/>
  <c r="F1077" i="2"/>
  <c r="F1078" i="2"/>
  <c r="F1079" i="2"/>
  <c r="F1080" i="2"/>
  <c r="F1081" i="2"/>
  <c r="F1082" i="2"/>
  <c r="F1083" i="2"/>
  <c r="F1084" i="2"/>
  <c r="F1085" i="2"/>
  <c r="F1086" i="2"/>
  <c r="F1087" i="2"/>
  <c r="F1088" i="2"/>
  <c r="F1089" i="2"/>
  <c r="F1090" i="2"/>
  <c r="F1091" i="2"/>
  <c r="F1092" i="2"/>
  <c r="F1093" i="2"/>
  <c r="F1094" i="2"/>
  <c r="F1095" i="2"/>
  <c r="F1096" i="2"/>
  <c r="F1097" i="2"/>
  <c r="F1098" i="2"/>
  <c r="F1099" i="2"/>
  <c r="F1100" i="2"/>
  <c r="F1101" i="2"/>
  <c r="F1102" i="2"/>
  <c r="F1103" i="2"/>
  <c r="F1104" i="2"/>
  <c r="F1105" i="2"/>
  <c r="F1106" i="2"/>
  <c r="F1107" i="2"/>
  <c r="F1108" i="2"/>
  <c r="F1109" i="2"/>
  <c r="F1110" i="2"/>
  <c r="F1111" i="2"/>
  <c r="F1112" i="2"/>
  <c r="F1113" i="2"/>
  <c r="F1114" i="2"/>
  <c r="F1115" i="2"/>
  <c r="F1116" i="2"/>
  <c r="F1117" i="2"/>
  <c r="F1118" i="2"/>
  <c r="F1119" i="2"/>
  <c r="F1120" i="2"/>
  <c r="F1121" i="2"/>
  <c r="F1122" i="2"/>
  <c r="F1123" i="2"/>
  <c r="F1124" i="2"/>
  <c r="F1125" i="2"/>
  <c r="F1126" i="2"/>
  <c r="F1127" i="2"/>
  <c r="F1128" i="2"/>
  <c r="F1129" i="2"/>
  <c r="F1130" i="2"/>
  <c r="F1131" i="2"/>
  <c r="F1132" i="2"/>
  <c r="F1133" i="2"/>
  <c r="F1134" i="2"/>
  <c r="F1135" i="2"/>
  <c r="F1136" i="2"/>
  <c r="F1137" i="2"/>
  <c r="F1138" i="2"/>
  <c r="F1139" i="2"/>
  <c r="F1140" i="2"/>
  <c r="F1141" i="2"/>
  <c r="F1142" i="2"/>
  <c r="F1143" i="2"/>
  <c r="F1144" i="2"/>
  <c r="F1145" i="2"/>
  <c r="F1146" i="2"/>
  <c r="F1147" i="2"/>
  <c r="F1148" i="2"/>
  <c r="F1149" i="2"/>
  <c r="F1150" i="2"/>
  <c r="F1151" i="2"/>
  <c r="F1152" i="2"/>
  <c r="F1153" i="2"/>
  <c r="F1154" i="2"/>
  <c r="F1155" i="2"/>
  <c r="F1156" i="2"/>
  <c r="F1157" i="2"/>
  <c r="F1158" i="2"/>
  <c r="F1159" i="2"/>
  <c r="F1160" i="2"/>
  <c r="F1161" i="2"/>
  <c r="F1162" i="2"/>
  <c r="F1163" i="2"/>
  <c r="F1164" i="2"/>
  <c r="F1165" i="2"/>
  <c r="F1166" i="2"/>
  <c r="F1167" i="2"/>
  <c r="F1168" i="2"/>
  <c r="F1169" i="2"/>
  <c r="F1170" i="2"/>
  <c r="F1171" i="2"/>
  <c r="F1172" i="2"/>
  <c r="F1173" i="2"/>
  <c r="F1174" i="2"/>
  <c r="F1175" i="2"/>
  <c r="F1176" i="2"/>
  <c r="F1177" i="2"/>
  <c r="F1178" i="2"/>
  <c r="F1179" i="2"/>
  <c r="F1180" i="2"/>
  <c r="F1181" i="2"/>
  <c r="F1182" i="2"/>
  <c r="F1183" i="2"/>
  <c r="F1184" i="2"/>
  <c r="F1185" i="2"/>
  <c r="F1186" i="2"/>
  <c r="F1187" i="2"/>
  <c r="F1188" i="2"/>
  <c r="F1189" i="2"/>
  <c r="F1190" i="2"/>
  <c r="F1191" i="2"/>
  <c r="F1192" i="2"/>
  <c r="F1193" i="2"/>
  <c r="F1194" i="2"/>
  <c r="F1195" i="2"/>
  <c r="F1196" i="2"/>
  <c r="F1197" i="2"/>
  <c r="F1198" i="2"/>
  <c r="F1199" i="2"/>
  <c r="F1200" i="2"/>
  <c r="F1201" i="2"/>
  <c r="F1202" i="2"/>
  <c r="F1203" i="2"/>
  <c r="F1204" i="2"/>
  <c r="F1205" i="2"/>
  <c r="F1206" i="2"/>
  <c r="F1207" i="2"/>
  <c r="F1208" i="2"/>
  <c r="F1209" i="2"/>
  <c r="F1210" i="2"/>
  <c r="F1211" i="2"/>
  <c r="F1212" i="2"/>
  <c r="F1213" i="2"/>
  <c r="F1214" i="2"/>
  <c r="F1215" i="2"/>
  <c r="F1216" i="2"/>
  <c r="F1217" i="2"/>
  <c r="F1218" i="2"/>
  <c r="F1219" i="2"/>
  <c r="F1220" i="2"/>
  <c r="F1221" i="2"/>
  <c r="F1222" i="2"/>
  <c r="F1223" i="2"/>
  <c r="F1224" i="2"/>
  <c r="F1225" i="2"/>
  <c r="F1226" i="2"/>
  <c r="F1227" i="2"/>
  <c r="F1228" i="2"/>
  <c r="F1229" i="2"/>
  <c r="F1230" i="2"/>
  <c r="F1231" i="2"/>
  <c r="F1232" i="2"/>
  <c r="F1233" i="2"/>
  <c r="F1234" i="2"/>
  <c r="F1235" i="2"/>
  <c r="F1236" i="2"/>
  <c r="F1237" i="2"/>
  <c r="F1238" i="2"/>
  <c r="F1239" i="2"/>
  <c r="F1240" i="2"/>
  <c r="F1241" i="2"/>
  <c r="F1242" i="2"/>
  <c r="F1243" i="2"/>
  <c r="F1244" i="2"/>
  <c r="F1245" i="2"/>
  <c r="F1246" i="2"/>
  <c r="F1247" i="2"/>
  <c r="F1248" i="2"/>
  <c r="F1249" i="2"/>
  <c r="F1250" i="2"/>
  <c r="F1251" i="2"/>
  <c r="F1252" i="2"/>
  <c r="F1253" i="2"/>
  <c r="F1254" i="2"/>
  <c r="F1255" i="2"/>
  <c r="F1256" i="2"/>
  <c r="F1257" i="2"/>
  <c r="F1258" i="2"/>
  <c r="F1259" i="2"/>
  <c r="F1260" i="2"/>
  <c r="F1261" i="2"/>
  <c r="F1262" i="2"/>
  <c r="F1263" i="2"/>
  <c r="F1264" i="2"/>
  <c r="F1265" i="2"/>
  <c r="F1266" i="2"/>
  <c r="F1267" i="2"/>
  <c r="F1268" i="2"/>
  <c r="F1269" i="2"/>
  <c r="F1270" i="2"/>
  <c r="F1271" i="2"/>
  <c r="F1272" i="2"/>
  <c r="F1273" i="2"/>
  <c r="F1274" i="2"/>
  <c r="F1275" i="2"/>
  <c r="F1276" i="2"/>
  <c r="F1277" i="2"/>
  <c r="F1278" i="2"/>
  <c r="F1279" i="2"/>
  <c r="F1280" i="2"/>
  <c r="F1281" i="2"/>
  <c r="F1282" i="2"/>
  <c r="F1283" i="2"/>
  <c r="F1284" i="2"/>
  <c r="F1285" i="2"/>
  <c r="F1286" i="2"/>
  <c r="F1287" i="2"/>
  <c r="F1288" i="2"/>
  <c r="F1289" i="2"/>
  <c r="F1290" i="2"/>
  <c r="F1291" i="2"/>
  <c r="F1292" i="2"/>
  <c r="F1293" i="2"/>
  <c r="F1294" i="2"/>
  <c r="F1295" i="2"/>
  <c r="F1296" i="2"/>
  <c r="F1297" i="2"/>
  <c r="F1298" i="2"/>
  <c r="F1299" i="2"/>
  <c r="F1300" i="2"/>
  <c r="F1301" i="2"/>
  <c r="F1302" i="2"/>
  <c r="F1303" i="2"/>
  <c r="F1304" i="2"/>
  <c r="F1305" i="2"/>
  <c r="F1306" i="2"/>
  <c r="F1307" i="2"/>
  <c r="F1308" i="2"/>
  <c r="F1309" i="2"/>
  <c r="F1310" i="2"/>
  <c r="F1311" i="2"/>
  <c r="F1312" i="2"/>
  <c r="F1313" i="2"/>
  <c r="F1314" i="2"/>
  <c r="F1315" i="2"/>
  <c r="F1316" i="2"/>
  <c r="F1317" i="2"/>
  <c r="F1318" i="2"/>
  <c r="F1319" i="2"/>
  <c r="F1320" i="2"/>
  <c r="F1321" i="2"/>
  <c r="F1322" i="2"/>
  <c r="F1323" i="2"/>
  <c r="F1324" i="2"/>
  <c r="F1325" i="2"/>
  <c r="F1326" i="2"/>
  <c r="F1327" i="2"/>
  <c r="F1328" i="2"/>
  <c r="F1329" i="2"/>
  <c r="F1330" i="2"/>
  <c r="F1331" i="2"/>
  <c r="F1332" i="2"/>
  <c r="F1333" i="2"/>
  <c r="F1334" i="2"/>
  <c r="F1335" i="2"/>
  <c r="F1336" i="2"/>
  <c r="F1337" i="2"/>
  <c r="F1338" i="2"/>
  <c r="F1339" i="2"/>
  <c r="F1340" i="2"/>
  <c r="F1341" i="2"/>
  <c r="F1342" i="2"/>
  <c r="F1343" i="2"/>
  <c r="F1344" i="2"/>
  <c r="F1345" i="2"/>
  <c r="F1346" i="2"/>
  <c r="F1347" i="2"/>
  <c r="F1348" i="2"/>
  <c r="F1349" i="2"/>
  <c r="F1350" i="2"/>
  <c r="F1351" i="2"/>
  <c r="F1352" i="2"/>
  <c r="F1353" i="2"/>
  <c r="F1354" i="2"/>
  <c r="F1355" i="2"/>
  <c r="F1356" i="2"/>
  <c r="F1357" i="2"/>
  <c r="F1358" i="2"/>
  <c r="F1359" i="2"/>
  <c r="F1360" i="2"/>
  <c r="F1361" i="2"/>
  <c r="F1362" i="2"/>
  <c r="F1363" i="2"/>
  <c r="F1364" i="2"/>
  <c r="F1365" i="2"/>
  <c r="F1366" i="2"/>
  <c r="F1367" i="2"/>
  <c r="F1368" i="2"/>
  <c r="F1369" i="2"/>
  <c r="F1370" i="2"/>
  <c r="F1371" i="2"/>
  <c r="F1372" i="2"/>
  <c r="F1373" i="2"/>
  <c r="F1374" i="2"/>
  <c r="F1375" i="2"/>
  <c r="F1376" i="2"/>
  <c r="F1377" i="2"/>
  <c r="F1378" i="2"/>
  <c r="F1379" i="2"/>
  <c r="F1380" i="2"/>
  <c r="F1381" i="2"/>
  <c r="F1382" i="2"/>
  <c r="F1383" i="2"/>
  <c r="F1384" i="2"/>
  <c r="F1385" i="2"/>
  <c r="F1386" i="2"/>
  <c r="F1387" i="2"/>
  <c r="F1388" i="2"/>
  <c r="F1389" i="2"/>
  <c r="F1390" i="2"/>
  <c r="F1391" i="2"/>
  <c r="F1392" i="2"/>
  <c r="F1393" i="2"/>
  <c r="F1394" i="2"/>
  <c r="F1395" i="2"/>
  <c r="F1396" i="2"/>
  <c r="F1397" i="2"/>
  <c r="F1398" i="2"/>
  <c r="F1399" i="2"/>
  <c r="F1400" i="2"/>
  <c r="F1401" i="2"/>
  <c r="F1402" i="2"/>
  <c r="F1403" i="2"/>
  <c r="F1404" i="2"/>
  <c r="F1405" i="2"/>
  <c r="F1406" i="2"/>
  <c r="F1407" i="2"/>
  <c r="F1408" i="2"/>
  <c r="F1409" i="2"/>
  <c r="F1410" i="2"/>
  <c r="F1411" i="2"/>
  <c r="F1412" i="2"/>
  <c r="F1413" i="2"/>
  <c r="F1414" i="2"/>
  <c r="F1415" i="2"/>
  <c r="F1416" i="2"/>
  <c r="F1417" i="2"/>
  <c r="F1418" i="2"/>
  <c r="F1419" i="2"/>
  <c r="F1420" i="2"/>
  <c r="F1421" i="2"/>
  <c r="F1422" i="2"/>
  <c r="F1423" i="2"/>
  <c r="F1424" i="2"/>
  <c r="F1425" i="2"/>
  <c r="F1426" i="2"/>
  <c r="F1427" i="2"/>
  <c r="F1428" i="2"/>
  <c r="F1429" i="2"/>
  <c r="F1430" i="2"/>
  <c r="F1431" i="2"/>
  <c r="F1432" i="2"/>
  <c r="F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C402" i="2"/>
  <c r="D402" i="2"/>
  <c r="C403" i="2"/>
  <c r="D403" i="2"/>
  <c r="C404" i="2"/>
  <c r="D404" i="2"/>
  <c r="C405" i="2"/>
  <c r="D405" i="2"/>
  <c r="C406" i="2"/>
  <c r="D406" i="2"/>
  <c r="C407" i="2"/>
  <c r="D407" i="2"/>
  <c r="C408" i="2"/>
  <c r="D408" i="2"/>
  <c r="C409" i="2"/>
  <c r="D409" i="2"/>
  <c r="C410" i="2"/>
  <c r="D410" i="2"/>
  <c r="C411" i="2"/>
  <c r="D411" i="2"/>
  <c r="C412" i="2"/>
  <c r="D412" i="2"/>
  <c r="C413" i="2"/>
  <c r="D413" i="2"/>
  <c r="C414" i="2"/>
  <c r="D414" i="2"/>
  <c r="C415" i="2"/>
  <c r="D415" i="2"/>
  <c r="C416" i="2"/>
  <c r="D416" i="2"/>
  <c r="C417" i="2"/>
  <c r="D417" i="2"/>
  <c r="C418" i="2"/>
  <c r="D418" i="2"/>
  <c r="C419" i="2"/>
  <c r="D419" i="2"/>
  <c r="C420" i="2"/>
  <c r="D420" i="2"/>
  <c r="C421" i="2"/>
  <c r="D421" i="2"/>
  <c r="C422" i="2"/>
  <c r="D422" i="2"/>
  <c r="C423" i="2"/>
  <c r="D423" i="2"/>
  <c r="C424" i="2"/>
  <c r="D424" i="2"/>
  <c r="C425" i="2"/>
  <c r="D425" i="2"/>
  <c r="C426" i="2"/>
  <c r="D426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D433" i="2"/>
  <c r="C434" i="2"/>
  <c r="D434" i="2"/>
  <c r="C435" i="2"/>
  <c r="D435" i="2"/>
  <c r="C436" i="2"/>
  <c r="D436" i="2"/>
  <c r="C437" i="2"/>
  <c r="D437" i="2"/>
  <c r="C438" i="2"/>
  <c r="D438" i="2"/>
  <c r="C439" i="2"/>
  <c r="D439" i="2"/>
  <c r="C440" i="2"/>
  <c r="D440" i="2"/>
  <c r="C441" i="2"/>
  <c r="D441" i="2"/>
  <c r="C442" i="2"/>
  <c r="D442" i="2"/>
  <c r="C443" i="2"/>
  <c r="D443" i="2"/>
  <c r="C444" i="2"/>
  <c r="D444" i="2"/>
  <c r="C445" i="2"/>
  <c r="D445" i="2"/>
  <c r="C446" i="2"/>
  <c r="D446" i="2"/>
  <c r="C447" i="2"/>
  <c r="D447" i="2"/>
  <c r="C448" i="2"/>
  <c r="D448" i="2"/>
  <c r="C449" i="2"/>
  <c r="D449" i="2"/>
  <c r="C450" i="2"/>
  <c r="D450" i="2"/>
  <c r="C451" i="2"/>
  <c r="D451" i="2"/>
  <c r="C452" i="2"/>
  <c r="D452" i="2"/>
  <c r="C453" i="2"/>
  <c r="D453" i="2"/>
  <c r="C454" i="2"/>
  <c r="D454" i="2"/>
  <c r="C455" i="2"/>
  <c r="D455" i="2"/>
  <c r="C456" i="2"/>
  <c r="D456" i="2"/>
  <c r="C457" i="2"/>
  <c r="D457" i="2"/>
  <c r="C458" i="2"/>
  <c r="D458" i="2"/>
  <c r="C459" i="2"/>
  <c r="D459" i="2"/>
  <c r="C460" i="2"/>
  <c r="D460" i="2"/>
  <c r="C461" i="2"/>
  <c r="D461" i="2"/>
  <c r="C462" i="2"/>
  <c r="D462" i="2"/>
  <c r="C463" i="2"/>
  <c r="D463" i="2"/>
  <c r="C464" i="2"/>
  <c r="D464" i="2"/>
  <c r="C465" i="2"/>
  <c r="D465" i="2"/>
  <c r="C466" i="2"/>
  <c r="D466" i="2"/>
  <c r="C467" i="2"/>
  <c r="D467" i="2"/>
  <c r="C468" i="2"/>
  <c r="D468" i="2"/>
  <c r="C469" i="2"/>
  <c r="D469" i="2"/>
  <c r="C470" i="2"/>
  <c r="D470" i="2"/>
  <c r="C471" i="2"/>
  <c r="D471" i="2"/>
  <c r="C472" i="2"/>
  <c r="D472" i="2"/>
  <c r="C473" i="2"/>
  <c r="D473" i="2"/>
  <c r="C474" i="2"/>
  <c r="D474" i="2"/>
  <c r="C475" i="2"/>
  <c r="D475" i="2"/>
  <c r="C476" i="2"/>
  <c r="D476" i="2"/>
  <c r="C477" i="2"/>
  <c r="D477" i="2"/>
  <c r="C478" i="2"/>
  <c r="D478" i="2"/>
  <c r="C479" i="2"/>
  <c r="D479" i="2"/>
  <c r="C480" i="2"/>
  <c r="D480" i="2"/>
  <c r="C481" i="2"/>
  <c r="D481" i="2"/>
  <c r="C482" i="2"/>
  <c r="D482" i="2"/>
  <c r="C483" i="2"/>
  <c r="D483" i="2"/>
  <c r="C484" i="2"/>
  <c r="D484" i="2"/>
  <c r="C485" i="2"/>
  <c r="D485" i="2"/>
  <c r="C486" i="2"/>
  <c r="D486" i="2"/>
  <c r="C487" i="2"/>
  <c r="D487" i="2"/>
  <c r="C488" i="2"/>
  <c r="D488" i="2"/>
  <c r="C489" i="2"/>
  <c r="D489" i="2"/>
  <c r="C490" i="2"/>
  <c r="D490" i="2"/>
  <c r="C491" i="2"/>
  <c r="D491" i="2"/>
  <c r="C492" i="2"/>
  <c r="D492" i="2"/>
  <c r="C493" i="2"/>
  <c r="D493" i="2"/>
  <c r="C494" i="2"/>
  <c r="D494" i="2"/>
  <c r="C495" i="2"/>
  <c r="D495" i="2"/>
  <c r="C496" i="2"/>
  <c r="D496" i="2"/>
  <c r="C497" i="2"/>
  <c r="D497" i="2"/>
  <c r="C498" i="2"/>
  <c r="D498" i="2"/>
  <c r="C499" i="2"/>
  <c r="D499" i="2"/>
  <c r="C500" i="2"/>
  <c r="D500" i="2"/>
  <c r="C501" i="2"/>
  <c r="D501" i="2"/>
  <c r="C502" i="2"/>
  <c r="D502" i="2"/>
  <c r="C503" i="2"/>
  <c r="D503" i="2"/>
  <c r="C504" i="2"/>
  <c r="D504" i="2"/>
  <c r="C505" i="2"/>
  <c r="D505" i="2"/>
  <c r="C506" i="2"/>
  <c r="D506" i="2"/>
  <c r="C507" i="2"/>
  <c r="D507" i="2"/>
  <c r="C508" i="2"/>
  <c r="D508" i="2"/>
  <c r="C509" i="2"/>
  <c r="D509" i="2"/>
  <c r="C510" i="2"/>
  <c r="D510" i="2"/>
  <c r="C511" i="2"/>
  <c r="D511" i="2"/>
  <c r="C512" i="2"/>
  <c r="D512" i="2"/>
  <c r="C513" i="2"/>
  <c r="D513" i="2"/>
  <c r="C514" i="2"/>
  <c r="D514" i="2"/>
  <c r="C515" i="2"/>
  <c r="D515" i="2"/>
  <c r="C516" i="2"/>
  <c r="D516" i="2"/>
  <c r="C517" i="2"/>
  <c r="D517" i="2"/>
  <c r="C518" i="2"/>
  <c r="D518" i="2"/>
  <c r="C519" i="2"/>
  <c r="D519" i="2"/>
  <c r="C520" i="2"/>
  <c r="D520" i="2"/>
  <c r="C521" i="2"/>
  <c r="D521" i="2"/>
  <c r="C522" i="2"/>
  <c r="D522" i="2"/>
  <c r="C523" i="2"/>
  <c r="D523" i="2"/>
  <c r="C524" i="2"/>
  <c r="D524" i="2"/>
  <c r="C525" i="2"/>
  <c r="D525" i="2"/>
  <c r="C526" i="2"/>
  <c r="D526" i="2"/>
  <c r="C527" i="2"/>
  <c r="D527" i="2"/>
  <c r="C528" i="2"/>
  <c r="D528" i="2"/>
  <c r="C529" i="2"/>
  <c r="D529" i="2"/>
  <c r="C530" i="2"/>
  <c r="D530" i="2"/>
  <c r="C531" i="2"/>
  <c r="D531" i="2"/>
  <c r="C532" i="2"/>
  <c r="D532" i="2"/>
  <c r="C533" i="2"/>
  <c r="D533" i="2"/>
  <c r="C534" i="2"/>
  <c r="D534" i="2"/>
  <c r="C535" i="2"/>
  <c r="D535" i="2"/>
  <c r="C536" i="2"/>
  <c r="D536" i="2"/>
  <c r="C537" i="2"/>
  <c r="D537" i="2"/>
  <c r="C538" i="2"/>
  <c r="D538" i="2"/>
  <c r="C539" i="2"/>
  <c r="D539" i="2"/>
  <c r="C540" i="2"/>
  <c r="D540" i="2"/>
  <c r="C541" i="2"/>
  <c r="D541" i="2"/>
  <c r="C542" i="2"/>
  <c r="D542" i="2"/>
  <c r="C543" i="2"/>
  <c r="D543" i="2"/>
  <c r="C544" i="2"/>
  <c r="D544" i="2"/>
  <c r="C545" i="2"/>
  <c r="D545" i="2"/>
  <c r="C546" i="2"/>
  <c r="D546" i="2"/>
  <c r="C547" i="2"/>
  <c r="D547" i="2"/>
  <c r="C548" i="2"/>
  <c r="D548" i="2"/>
  <c r="C549" i="2"/>
  <c r="D549" i="2"/>
  <c r="C550" i="2"/>
  <c r="D550" i="2"/>
  <c r="C551" i="2"/>
  <c r="D551" i="2"/>
  <c r="C552" i="2"/>
  <c r="D552" i="2"/>
  <c r="C553" i="2"/>
  <c r="D553" i="2"/>
  <c r="C554" i="2"/>
  <c r="D554" i="2"/>
  <c r="C555" i="2"/>
  <c r="D555" i="2"/>
  <c r="C556" i="2"/>
  <c r="D556" i="2"/>
  <c r="C557" i="2"/>
  <c r="D557" i="2"/>
  <c r="C558" i="2"/>
  <c r="D558" i="2"/>
  <c r="C559" i="2"/>
  <c r="D559" i="2"/>
  <c r="C560" i="2"/>
  <c r="D560" i="2"/>
  <c r="C561" i="2"/>
  <c r="D561" i="2"/>
  <c r="C562" i="2"/>
  <c r="D562" i="2"/>
  <c r="C563" i="2"/>
  <c r="D563" i="2"/>
  <c r="C564" i="2"/>
  <c r="D564" i="2"/>
  <c r="C565" i="2"/>
  <c r="D565" i="2"/>
  <c r="C566" i="2"/>
  <c r="D566" i="2"/>
  <c r="C567" i="2"/>
  <c r="D567" i="2"/>
  <c r="C568" i="2"/>
  <c r="D568" i="2"/>
  <c r="C569" i="2"/>
  <c r="D569" i="2"/>
  <c r="C570" i="2"/>
  <c r="D570" i="2"/>
  <c r="C571" i="2"/>
  <c r="D571" i="2"/>
  <c r="C572" i="2"/>
  <c r="D572" i="2"/>
  <c r="C573" i="2"/>
  <c r="D573" i="2"/>
  <c r="C574" i="2"/>
  <c r="D574" i="2"/>
  <c r="C575" i="2"/>
  <c r="D575" i="2"/>
  <c r="C576" i="2"/>
  <c r="D576" i="2"/>
  <c r="C577" i="2"/>
  <c r="D577" i="2"/>
  <c r="C578" i="2"/>
  <c r="D578" i="2"/>
  <c r="C579" i="2"/>
  <c r="D579" i="2"/>
  <c r="C580" i="2"/>
  <c r="D580" i="2"/>
  <c r="C581" i="2"/>
  <c r="D581" i="2"/>
  <c r="C582" i="2"/>
  <c r="D582" i="2"/>
  <c r="C583" i="2"/>
  <c r="D583" i="2"/>
  <c r="C584" i="2"/>
  <c r="D584" i="2"/>
  <c r="C585" i="2"/>
  <c r="D585" i="2"/>
  <c r="C586" i="2"/>
  <c r="D586" i="2"/>
  <c r="C587" i="2"/>
  <c r="D587" i="2"/>
  <c r="C588" i="2"/>
  <c r="D588" i="2"/>
  <c r="C589" i="2"/>
  <c r="D589" i="2"/>
  <c r="C590" i="2"/>
  <c r="D590" i="2"/>
  <c r="C591" i="2"/>
  <c r="D591" i="2"/>
  <c r="C592" i="2"/>
  <c r="D592" i="2"/>
  <c r="C593" i="2"/>
  <c r="D593" i="2"/>
  <c r="C594" i="2"/>
  <c r="D594" i="2"/>
  <c r="C595" i="2"/>
  <c r="D595" i="2"/>
  <c r="C596" i="2"/>
  <c r="D596" i="2"/>
  <c r="C597" i="2"/>
  <c r="D597" i="2"/>
  <c r="C598" i="2"/>
  <c r="D598" i="2"/>
  <c r="C599" i="2"/>
  <c r="D599" i="2"/>
  <c r="C600" i="2"/>
  <c r="D600" i="2"/>
  <c r="C601" i="2"/>
  <c r="D601" i="2"/>
  <c r="C602" i="2"/>
  <c r="D602" i="2"/>
  <c r="C603" i="2"/>
  <c r="D603" i="2"/>
  <c r="C604" i="2"/>
  <c r="D604" i="2"/>
  <c r="C605" i="2"/>
  <c r="D605" i="2"/>
  <c r="C606" i="2"/>
  <c r="D606" i="2"/>
  <c r="C607" i="2"/>
  <c r="D607" i="2"/>
  <c r="C608" i="2"/>
  <c r="D608" i="2"/>
  <c r="C609" i="2"/>
  <c r="D609" i="2"/>
  <c r="C610" i="2"/>
  <c r="D610" i="2"/>
  <c r="C611" i="2"/>
  <c r="D611" i="2"/>
  <c r="C612" i="2"/>
  <c r="D612" i="2"/>
  <c r="C613" i="2"/>
  <c r="D613" i="2"/>
  <c r="C614" i="2"/>
  <c r="D614" i="2"/>
  <c r="C615" i="2"/>
  <c r="D615" i="2"/>
  <c r="C616" i="2"/>
  <c r="D616" i="2"/>
  <c r="C617" i="2"/>
  <c r="D617" i="2"/>
  <c r="C618" i="2"/>
  <c r="D618" i="2"/>
  <c r="C619" i="2"/>
  <c r="D619" i="2"/>
  <c r="C620" i="2"/>
  <c r="D620" i="2"/>
  <c r="C621" i="2"/>
  <c r="D621" i="2"/>
  <c r="C622" i="2"/>
  <c r="D622" i="2"/>
  <c r="C623" i="2"/>
  <c r="D623" i="2"/>
  <c r="C624" i="2"/>
  <c r="D624" i="2"/>
  <c r="C625" i="2"/>
  <c r="D625" i="2"/>
  <c r="C626" i="2"/>
  <c r="D626" i="2"/>
  <c r="C627" i="2"/>
  <c r="D627" i="2"/>
  <c r="C628" i="2"/>
  <c r="D628" i="2"/>
  <c r="C629" i="2"/>
  <c r="D629" i="2"/>
  <c r="C630" i="2"/>
  <c r="D630" i="2"/>
  <c r="C631" i="2"/>
  <c r="D631" i="2"/>
  <c r="C632" i="2"/>
  <c r="D632" i="2"/>
  <c r="C633" i="2"/>
  <c r="D633" i="2"/>
  <c r="C634" i="2"/>
  <c r="D634" i="2"/>
  <c r="C635" i="2"/>
  <c r="D635" i="2"/>
  <c r="C636" i="2"/>
  <c r="D636" i="2"/>
  <c r="C637" i="2"/>
  <c r="D637" i="2"/>
  <c r="C638" i="2"/>
  <c r="D638" i="2"/>
  <c r="C639" i="2"/>
  <c r="D639" i="2"/>
  <c r="C640" i="2"/>
  <c r="D640" i="2"/>
  <c r="C641" i="2"/>
  <c r="D641" i="2"/>
  <c r="C642" i="2"/>
  <c r="D642" i="2"/>
  <c r="C643" i="2"/>
  <c r="D643" i="2"/>
  <c r="C644" i="2"/>
  <c r="D644" i="2"/>
  <c r="C645" i="2"/>
  <c r="D645" i="2"/>
  <c r="C646" i="2"/>
  <c r="D646" i="2"/>
  <c r="C647" i="2"/>
  <c r="D647" i="2"/>
  <c r="C648" i="2"/>
  <c r="D648" i="2"/>
  <c r="C649" i="2"/>
  <c r="D649" i="2"/>
  <c r="C650" i="2"/>
  <c r="D650" i="2"/>
  <c r="C651" i="2"/>
  <c r="D651" i="2"/>
  <c r="C652" i="2"/>
  <c r="D652" i="2"/>
  <c r="C653" i="2"/>
  <c r="D653" i="2"/>
  <c r="C654" i="2"/>
  <c r="D654" i="2"/>
  <c r="C655" i="2"/>
  <c r="D655" i="2"/>
  <c r="C656" i="2"/>
  <c r="D656" i="2"/>
  <c r="C657" i="2"/>
  <c r="D657" i="2"/>
  <c r="C658" i="2"/>
  <c r="D658" i="2"/>
  <c r="C659" i="2"/>
  <c r="D659" i="2"/>
  <c r="C660" i="2"/>
  <c r="D660" i="2"/>
  <c r="C661" i="2"/>
  <c r="D661" i="2"/>
  <c r="C662" i="2"/>
  <c r="D662" i="2"/>
  <c r="C663" i="2"/>
  <c r="D663" i="2"/>
  <c r="C664" i="2"/>
  <c r="D664" i="2"/>
  <c r="C665" i="2"/>
  <c r="D665" i="2"/>
  <c r="C666" i="2"/>
  <c r="D666" i="2"/>
  <c r="C667" i="2"/>
  <c r="D667" i="2"/>
  <c r="C668" i="2"/>
  <c r="D668" i="2"/>
  <c r="C669" i="2"/>
  <c r="D669" i="2"/>
  <c r="C670" i="2"/>
  <c r="D670" i="2"/>
  <c r="C671" i="2"/>
  <c r="D671" i="2"/>
  <c r="C672" i="2"/>
  <c r="D672" i="2"/>
  <c r="C673" i="2"/>
  <c r="D673" i="2"/>
  <c r="C674" i="2"/>
  <c r="D674" i="2"/>
  <c r="C675" i="2"/>
  <c r="D675" i="2"/>
  <c r="C676" i="2"/>
  <c r="D676" i="2"/>
  <c r="C677" i="2"/>
  <c r="D677" i="2"/>
  <c r="C678" i="2"/>
  <c r="D678" i="2"/>
  <c r="C679" i="2"/>
  <c r="D679" i="2"/>
  <c r="C680" i="2"/>
  <c r="D680" i="2"/>
  <c r="C681" i="2"/>
  <c r="D681" i="2"/>
  <c r="C682" i="2"/>
  <c r="D682" i="2"/>
  <c r="C683" i="2"/>
  <c r="D683" i="2"/>
  <c r="C684" i="2"/>
  <c r="D684" i="2"/>
  <c r="C685" i="2"/>
  <c r="D685" i="2"/>
  <c r="C686" i="2"/>
  <c r="D686" i="2"/>
  <c r="C687" i="2"/>
  <c r="D687" i="2"/>
  <c r="C688" i="2"/>
  <c r="D688" i="2"/>
  <c r="C689" i="2"/>
  <c r="D689" i="2"/>
  <c r="C690" i="2"/>
  <c r="D690" i="2"/>
  <c r="C691" i="2"/>
  <c r="D691" i="2"/>
  <c r="C692" i="2"/>
  <c r="D692" i="2"/>
  <c r="C693" i="2"/>
  <c r="D693" i="2"/>
  <c r="C694" i="2"/>
  <c r="D694" i="2"/>
  <c r="C695" i="2"/>
  <c r="D695" i="2"/>
  <c r="C696" i="2"/>
  <c r="D696" i="2"/>
  <c r="C697" i="2"/>
  <c r="D697" i="2"/>
  <c r="C698" i="2"/>
  <c r="D698" i="2"/>
  <c r="C699" i="2"/>
  <c r="D699" i="2"/>
  <c r="C700" i="2"/>
  <c r="D700" i="2"/>
  <c r="C701" i="2"/>
  <c r="D701" i="2"/>
  <c r="C702" i="2"/>
  <c r="D702" i="2"/>
  <c r="C703" i="2"/>
  <c r="D703" i="2"/>
  <c r="C704" i="2"/>
  <c r="D704" i="2"/>
  <c r="C705" i="2"/>
  <c r="D705" i="2"/>
  <c r="C706" i="2"/>
  <c r="D706" i="2"/>
  <c r="C707" i="2"/>
  <c r="D707" i="2"/>
  <c r="C708" i="2"/>
  <c r="D708" i="2"/>
  <c r="C709" i="2"/>
  <c r="D709" i="2"/>
  <c r="C710" i="2"/>
  <c r="D710" i="2"/>
  <c r="C711" i="2"/>
  <c r="D711" i="2"/>
  <c r="C712" i="2"/>
  <c r="D712" i="2"/>
  <c r="C713" i="2"/>
  <c r="D713" i="2"/>
  <c r="C714" i="2"/>
  <c r="D714" i="2"/>
  <c r="C715" i="2"/>
  <c r="D715" i="2"/>
  <c r="C716" i="2"/>
  <c r="D716" i="2"/>
  <c r="C717" i="2"/>
  <c r="D717" i="2"/>
  <c r="C718" i="2"/>
  <c r="D718" i="2"/>
  <c r="C719" i="2"/>
  <c r="D719" i="2"/>
  <c r="C720" i="2"/>
  <c r="D720" i="2"/>
  <c r="C721" i="2"/>
  <c r="D721" i="2"/>
  <c r="C722" i="2"/>
  <c r="D722" i="2"/>
  <c r="C723" i="2"/>
  <c r="D723" i="2"/>
  <c r="C724" i="2"/>
  <c r="D724" i="2"/>
  <c r="C725" i="2"/>
  <c r="D725" i="2"/>
  <c r="C726" i="2"/>
  <c r="D726" i="2"/>
  <c r="C727" i="2"/>
  <c r="D727" i="2"/>
  <c r="C728" i="2"/>
  <c r="D728" i="2"/>
  <c r="C729" i="2"/>
  <c r="D729" i="2"/>
  <c r="C730" i="2"/>
  <c r="D730" i="2"/>
  <c r="C731" i="2"/>
  <c r="D731" i="2"/>
  <c r="C732" i="2"/>
  <c r="D732" i="2"/>
  <c r="C733" i="2"/>
  <c r="D733" i="2"/>
  <c r="C734" i="2"/>
  <c r="D734" i="2"/>
  <c r="C735" i="2"/>
  <c r="D735" i="2"/>
  <c r="C736" i="2"/>
  <c r="D736" i="2"/>
  <c r="C737" i="2"/>
  <c r="D737" i="2"/>
  <c r="C738" i="2"/>
  <c r="D738" i="2"/>
  <c r="C739" i="2"/>
  <c r="D739" i="2"/>
  <c r="C740" i="2"/>
  <c r="D740" i="2"/>
  <c r="C741" i="2"/>
  <c r="D741" i="2"/>
  <c r="C742" i="2"/>
  <c r="D742" i="2"/>
  <c r="C743" i="2"/>
  <c r="D743" i="2"/>
  <c r="C744" i="2"/>
  <c r="D744" i="2"/>
  <c r="C745" i="2"/>
  <c r="D745" i="2"/>
  <c r="C746" i="2"/>
  <c r="D746" i="2"/>
  <c r="C747" i="2"/>
  <c r="D747" i="2"/>
  <c r="C748" i="2"/>
  <c r="D748" i="2"/>
  <c r="C749" i="2"/>
  <c r="D749" i="2"/>
  <c r="C750" i="2"/>
  <c r="D750" i="2"/>
  <c r="C751" i="2"/>
  <c r="D751" i="2"/>
  <c r="C752" i="2"/>
  <c r="D752" i="2"/>
  <c r="C753" i="2"/>
  <c r="D753" i="2"/>
  <c r="C754" i="2"/>
  <c r="D754" i="2"/>
  <c r="C755" i="2"/>
  <c r="D755" i="2"/>
  <c r="C756" i="2"/>
  <c r="D756" i="2"/>
  <c r="C757" i="2"/>
  <c r="D757" i="2"/>
  <c r="C758" i="2"/>
  <c r="D758" i="2"/>
  <c r="C759" i="2"/>
  <c r="D759" i="2"/>
  <c r="C760" i="2"/>
  <c r="D760" i="2"/>
  <c r="C761" i="2"/>
  <c r="D761" i="2"/>
  <c r="C762" i="2"/>
  <c r="D762" i="2"/>
  <c r="C763" i="2"/>
  <c r="D763" i="2"/>
  <c r="C764" i="2"/>
  <c r="D764" i="2"/>
  <c r="C765" i="2"/>
  <c r="D765" i="2"/>
  <c r="C766" i="2"/>
  <c r="D766" i="2"/>
  <c r="C767" i="2"/>
  <c r="D767" i="2"/>
  <c r="C768" i="2"/>
  <c r="D768" i="2"/>
  <c r="C769" i="2"/>
  <c r="D769" i="2"/>
  <c r="C770" i="2"/>
  <c r="D770" i="2"/>
  <c r="C771" i="2"/>
  <c r="D771" i="2"/>
  <c r="C772" i="2"/>
  <c r="D772" i="2"/>
  <c r="C773" i="2"/>
  <c r="D773" i="2"/>
  <c r="C774" i="2"/>
  <c r="D774" i="2"/>
  <c r="C775" i="2"/>
  <c r="D775" i="2"/>
  <c r="C776" i="2"/>
  <c r="D776" i="2"/>
  <c r="C777" i="2"/>
  <c r="D777" i="2"/>
  <c r="C778" i="2"/>
  <c r="D778" i="2"/>
  <c r="C779" i="2"/>
  <c r="D779" i="2"/>
  <c r="C780" i="2"/>
  <c r="D780" i="2"/>
  <c r="C781" i="2"/>
  <c r="D781" i="2"/>
  <c r="C782" i="2"/>
  <c r="D782" i="2"/>
  <c r="C783" i="2"/>
  <c r="D783" i="2"/>
  <c r="C784" i="2"/>
  <c r="D784" i="2"/>
  <c r="C785" i="2"/>
  <c r="D785" i="2"/>
  <c r="C786" i="2"/>
  <c r="D786" i="2"/>
  <c r="C787" i="2"/>
  <c r="D787" i="2"/>
  <c r="C788" i="2"/>
  <c r="D788" i="2"/>
  <c r="C789" i="2"/>
  <c r="D789" i="2"/>
  <c r="C790" i="2"/>
  <c r="D790" i="2"/>
  <c r="C791" i="2"/>
  <c r="D791" i="2"/>
  <c r="C792" i="2"/>
  <c r="D792" i="2"/>
  <c r="C793" i="2"/>
  <c r="D793" i="2"/>
  <c r="C794" i="2"/>
  <c r="D794" i="2"/>
  <c r="C795" i="2"/>
  <c r="D795" i="2"/>
  <c r="C796" i="2"/>
  <c r="D796" i="2"/>
  <c r="C797" i="2"/>
  <c r="D797" i="2"/>
  <c r="C798" i="2"/>
  <c r="D798" i="2"/>
  <c r="C799" i="2"/>
  <c r="D799" i="2"/>
  <c r="C800" i="2"/>
  <c r="D800" i="2"/>
  <c r="C801" i="2"/>
  <c r="D801" i="2"/>
  <c r="C802" i="2"/>
  <c r="D802" i="2"/>
  <c r="C803" i="2"/>
  <c r="D803" i="2"/>
  <c r="C804" i="2"/>
  <c r="D804" i="2"/>
  <c r="C805" i="2"/>
  <c r="D805" i="2"/>
  <c r="C806" i="2"/>
  <c r="D806" i="2"/>
  <c r="C807" i="2"/>
  <c r="D807" i="2"/>
  <c r="C808" i="2"/>
  <c r="D808" i="2"/>
  <c r="C809" i="2"/>
  <c r="D809" i="2"/>
  <c r="C810" i="2"/>
  <c r="D810" i="2"/>
  <c r="C811" i="2"/>
  <c r="D811" i="2"/>
  <c r="C812" i="2"/>
  <c r="D812" i="2"/>
  <c r="C813" i="2"/>
  <c r="D813" i="2"/>
  <c r="C814" i="2"/>
  <c r="D814" i="2"/>
  <c r="C815" i="2"/>
  <c r="D815" i="2"/>
  <c r="C816" i="2"/>
  <c r="D816" i="2"/>
  <c r="C817" i="2"/>
  <c r="D817" i="2"/>
  <c r="C818" i="2"/>
  <c r="D818" i="2"/>
  <c r="C819" i="2"/>
  <c r="D819" i="2"/>
  <c r="C820" i="2"/>
  <c r="D820" i="2"/>
  <c r="C821" i="2"/>
  <c r="D821" i="2"/>
  <c r="C822" i="2"/>
  <c r="D822" i="2"/>
  <c r="C823" i="2"/>
  <c r="D823" i="2"/>
  <c r="C824" i="2"/>
  <c r="D824" i="2"/>
  <c r="C825" i="2"/>
  <c r="D825" i="2"/>
  <c r="C826" i="2"/>
  <c r="D826" i="2"/>
  <c r="C827" i="2"/>
  <c r="D827" i="2"/>
  <c r="C828" i="2"/>
  <c r="D828" i="2"/>
  <c r="C829" i="2"/>
  <c r="D829" i="2"/>
  <c r="C830" i="2"/>
  <c r="D830" i="2"/>
  <c r="C831" i="2"/>
  <c r="D831" i="2"/>
  <c r="C832" i="2"/>
  <c r="D832" i="2"/>
  <c r="C833" i="2"/>
  <c r="D833" i="2"/>
  <c r="C834" i="2"/>
  <c r="D834" i="2"/>
  <c r="C835" i="2"/>
  <c r="D835" i="2"/>
  <c r="C836" i="2"/>
  <c r="D836" i="2"/>
  <c r="C837" i="2"/>
  <c r="D837" i="2"/>
  <c r="C838" i="2"/>
  <c r="D838" i="2"/>
  <c r="C839" i="2"/>
  <c r="D839" i="2"/>
  <c r="C840" i="2"/>
  <c r="D840" i="2"/>
  <c r="C841" i="2"/>
  <c r="D841" i="2"/>
  <c r="C842" i="2"/>
  <c r="D842" i="2"/>
  <c r="C843" i="2"/>
  <c r="D843" i="2"/>
  <c r="C844" i="2"/>
  <c r="D844" i="2"/>
  <c r="C845" i="2"/>
  <c r="D845" i="2"/>
  <c r="C846" i="2"/>
  <c r="D846" i="2"/>
  <c r="C847" i="2"/>
  <c r="D847" i="2"/>
  <c r="C848" i="2"/>
  <c r="D848" i="2"/>
  <c r="C849" i="2"/>
  <c r="D849" i="2"/>
  <c r="C850" i="2"/>
  <c r="D850" i="2"/>
  <c r="C851" i="2"/>
  <c r="D851" i="2"/>
  <c r="C852" i="2"/>
  <c r="D852" i="2"/>
  <c r="C853" i="2"/>
  <c r="D853" i="2"/>
  <c r="C854" i="2"/>
  <c r="D854" i="2"/>
  <c r="C855" i="2"/>
  <c r="D855" i="2"/>
  <c r="C856" i="2"/>
  <c r="D856" i="2"/>
  <c r="C857" i="2"/>
  <c r="D857" i="2"/>
  <c r="C858" i="2"/>
  <c r="D858" i="2"/>
  <c r="C859" i="2"/>
  <c r="D859" i="2"/>
  <c r="C860" i="2"/>
  <c r="D860" i="2"/>
  <c r="C861" i="2"/>
  <c r="D861" i="2"/>
  <c r="C862" i="2"/>
  <c r="D862" i="2"/>
  <c r="C863" i="2"/>
  <c r="D863" i="2"/>
  <c r="C864" i="2"/>
  <c r="D864" i="2"/>
  <c r="C865" i="2"/>
  <c r="D865" i="2"/>
  <c r="C866" i="2"/>
  <c r="D866" i="2"/>
  <c r="C867" i="2"/>
  <c r="D867" i="2"/>
  <c r="C868" i="2"/>
  <c r="D868" i="2"/>
  <c r="C869" i="2"/>
  <c r="D869" i="2"/>
  <c r="C870" i="2"/>
  <c r="D870" i="2"/>
  <c r="C871" i="2"/>
  <c r="D871" i="2"/>
  <c r="C872" i="2"/>
  <c r="D872" i="2"/>
  <c r="C873" i="2"/>
  <c r="D873" i="2"/>
  <c r="C874" i="2"/>
  <c r="D874" i="2"/>
  <c r="C875" i="2"/>
  <c r="D875" i="2"/>
  <c r="C876" i="2"/>
  <c r="D876" i="2"/>
  <c r="C877" i="2"/>
  <c r="D877" i="2"/>
  <c r="C878" i="2"/>
  <c r="D878" i="2"/>
  <c r="C879" i="2"/>
  <c r="D879" i="2"/>
  <c r="C880" i="2"/>
  <c r="D880" i="2"/>
  <c r="C881" i="2"/>
  <c r="D881" i="2"/>
  <c r="C882" i="2"/>
  <c r="D882" i="2"/>
  <c r="C883" i="2"/>
  <c r="D883" i="2"/>
  <c r="C884" i="2"/>
  <c r="D884" i="2"/>
  <c r="C885" i="2"/>
  <c r="D885" i="2"/>
  <c r="C886" i="2"/>
  <c r="D886" i="2"/>
  <c r="C887" i="2"/>
  <c r="D887" i="2"/>
  <c r="C888" i="2"/>
  <c r="D888" i="2"/>
  <c r="C889" i="2"/>
  <c r="D889" i="2"/>
  <c r="C890" i="2"/>
  <c r="D890" i="2"/>
  <c r="C891" i="2"/>
  <c r="D891" i="2"/>
  <c r="C892" i="2"/>
  <c r="D892" i="2"/>
  <c r="C893" i="2"/>
  <c r="D893" i="2"/>
  <c r="C894" i="2"/>
  <c r="D894" i="2"/>
  <c r="C895" i="2"/>
  <c r="D895" i="2"/>
  <c r="C896" i="2"/>
  <c r="D896" i="2"/>
  <c r="C897" i="2"/>
  <c r="D897" i="2"/>
  <c r="C898" i="2"/>
  <c r="D898" i="2"/>
  <c r="C899" i="2"/>
  <c r="D899" i="2"/>
  <c r="C900" i="2"/>
  <c r="D900" i="2"/>
  <c r="C901" i="2"/>
  <c r="D901" i="2"/>
  <c r="C902" i="2"/>
  <c r="D902" i="2"/>
  <c r="C903" i="2"/>
  <c r="D903" i="2"/>
  <c r="C904" i="2"/>
  <c r="D904" i="2"/>
  <c r="C905" i="2"/>
  <c r="D905" i="2"/>
  <c r="C906" i="2"/>
  <c r="D906" i="2"/>
  <c r="C907" i="2"/>
  <c r="D907" i="2"/>
  <c r="C908" i="2"/>
  <c r="D908" i="2"/>
  <c r="C909" i="2"/>
  <c r="D909" i="2"/>
  <c r="C910" i="2"/>
  <c r="D910" i="2"/>
  <c r="C911" i="2"/>
  <c r="D911" i="2"/>
  <c r="C912" i="2"/>
  <c r="D912" i="2"/>
  <c r="C913" i="2"/>
  <c r="D913" i="2"/>
  <c r="C914" i="2"/>
  <c r="D914" i="2"/>
  <c r="C915" i="2"/>
  <c r="D915" i="2"/>
  <c r="C916" i="2"/>
  <c r="D916" i="2"/>
  <c r="C917" i="2"/>
  <c r="D917" i="2"/>
  <c r="C918" i="2"/>
  <c r="D918" i="2"/>
  <c r="C919" i="2"/>
  <c r="D919" i="2"/>
  <c r="C920" i="2"/>
  <c r="D920" i="2"/>
  <c r="C921" i="2"/>
  <c r="D921" i="2"/>
  <c r="C922" i="2"/>
  <c r="D922" i="2"/>
  <c r="C923" i="2"/>
  <c r="D923" i="2"/>
  <c r="C924" i="2"/>
  <c r="D924" i="2"/>
  <c r="C925" i="2"/>
  <c r="D925" i="2"/>
  <c r="C926" i="2"/>
  <c r="D926" i="2"/>
  <c r="C927" i="2"/>
  <c r="D927" i="2"/>
  <c r="C928" i="2"/>
  <c r="D928" i="2"/>
  <c r="C929" i="2"/>
  <c r="D929" i="2"/>
  <c r="C930" i="2"/>
  <c r="D930" i="2"/>
  <c r="C931" i="2"/>
  <c r="D931" i="2"/>
  <c r="C932" i="2"/>
  <c r="D932" i="2"/>
  <c r="C933" i="2"/>
  <c r="D933" i="2"/>
  <c r="C934" i="2"/>
  <c r="D934" i="2"/>
  <c r="C935" i="2"/>
  <c r="D935" i="2"/>
  <c r="C936" i="2"/>
  <c r="D936" i="2"/>
  <c r="C937" i="2"/>
  <c r="D937" i="2"/>
  <c r="C938" i="2"/>
  <c r="D938" i="2"/>
  <c r="C939" i="2"/>
  <c r="D939" i="2"/>
  <c r="C940" i="2"/>
  <c r="D940" i="2"/>
  <c r="C941" i="2"/>
  <c r="D941" i="2"/>
  <c r="C942" i="2"/>
  <c r="D942" i="2"/>
  <c r="C943" i="2"/>
  <c r="D943" i="2"/>
  <c r="C944" i="2"/>
  <c r="D944" i="2"/>
  <c r="C945" i="2"/>
  <c r="D945" i="2"/>
  <c r="C946" i="2"/>
  <c r="D946" i="2"/>
  <c r="C947" i="2"/>
  <c r="D947" i="2"/>
  <c r="C948" i="2"/>
  <c r="D948" i="2"/>
  <c r="C949" i="2"/>
  <c r="D949" i="2"/>
  <c r="C950" i="2"/>
  <c r="D950" i="2"/>
  <c r="C951" i="2"/>
  <c r="D951" i="2"/>
  <c r="C952" i="2"/>
  <c r="D952" i="2"/>
  <c r="C953" i="2"/>
  <c r="D953" i="2"/>
  <c r="C954" i="2"/>
  <c r="D954" i="2"/>
  <c r="C955" i="2"/>
  <c r="D955" i="2"/>
  <c r="C956" i="2"/>
  <c r="D956" i="2"/>
  <c r="C957" i="2"/>
  <c r="D957" i="2"/>
  <c r="C958" i="2"/>
  <c r="D958" i="2"/>
  <c r="C959" i="2"/>
  <c r="D959" i="2"/>
  <c r="C960" i="2"/>
  <c r="D960" i="2"/>
  <c r="C961" i="2"/>
  <c r="D961" i="2"/>
  <c r="C962" i="2"/>
  <c r="D962" i="2"/>
  <c r="C963" i="2"/>
  <c r="D963" i="2"/>
  <c r="C964" i="2"/>
  <c r="D964" i="2"/>
  <c r="C965" i="2"/>
  <c r="D965" i="2"/>
  <c r="C966" i="2"/>
  <c r="D966" i="2"/>
  <c r="C967" i="2"/>
  <c r="D967" i="2"/>
  <c r="C968" i="2"/>
  <c r="D968" i="2"/>
  <c r="C969" i="2"/>
  <c r="D969" i="2"/>
  <c r="C970" i="2"/>
  <c r="D970" i="2"/>
  <c r="C971" i="2"/>
  <c r="D971" i="2"/>
  <c r="C972" i="2"/>
  <c r="D972" i="2"/>
  <c r="C973" i="2"/>
  <c r="D973" i="2"/>
  <c r="C974" i="2"/>
  <c r="D974" i="2"/>
  <c r="C975" i="2"/>
  <c r="D975" i="2"/>
  <c r="C976" i="2"/>
  <c r="D976" i="2"/>
  <c r="C977" i="2"/>
  <c r="D977" i="2"/>
  <c r="C978" i="2"/>
  <c r="D978" i="2"/>
  <c r="C979" i="2"/>
  <c r="D979" i="2"/>
  <c r="C980" i="2"/>
  <c r="D980" i="2"/>
  <c r="C981" i="2"/>
  <c r="D981" i="2"/>
  <c r="C982" i="2"/>
  <c r="D982" i="2"/>
  <c r="C983" i="2"/>
  <c r="D983" i="2"/>
  <c r="C984" i="2"/>
  <c r="D984" i="2"/>
  <c r="C985" i="2"/>
  <c r="D985" i="2"/>
  <c r="C986" i="2"/>
  <c r="D986" i="2"/>
  <c r="C987" i="2"/>
  <c r="D987" i="2"/>
  <c r="C988" i="2"/>
  <c r="D988" i="2"/>
  <c r="C989" i="2"/>
  <c r="D989" i="2"/>
  <c r="C990" i="2"/>
  <c r="D990" i="2"/>
  <c r="C991" i="2"/>
  <c r="D991" i="2"/>
  <c r="C992" i="2"/>
  <c r="D992" i="2"/>
  <c r="C993" i="2"/>
  <c r="D993" i="2"/>
  <c r="C994" i="2"/>
  <c r="D994" i="2"/>
  <c r="C995" i="2"/>
  <c r="D995" i="2"/>
  <c r="C996" i="2"/>
  <c r="D996" i="2"/>
  <c r="C997" i="2"/>
  <c r="D997" i="2"/>
  <c r="C998" i="2"/>
  <c r="D998" i="2"/>
  <c r="C999" i="2"/>
  <c r="D999" i="2"/>
  <c r="C1000" i="2"/>
  <c r="D1000" i="2"/>
  <c r="C1001" i="2"/>
  <c r="D1001" i="2"/>
  <c r="C1002" i="2"/>
  <c r="D1002" i="2"/>
  <c r="C1003" i="2"/>
  <c r="D1003" i="2"/>
  <c r="C1004" i="2"/>
  <c r="D1004" i="2"/>
  <c r="C1005" i="2"/>
  <c r="D1005" i="2"/>
  <c r="C1006" i="2"/>
  <c r="D1006" i="2"/>
  <c r="C1007" i="2"/>
  <c r="D1007" i="2"/>
  <c r="C1008" i="2"/>
  <c r="D1008" i="2"/>
  <c r="C1009" i="2"/>
  <c r="D1009" i="2"/>
  <c r="C1010" i="2"/>
  <c r="D1010" i="2"/>
  <c r="C1011" i="2"/>
  <c r="D1011" i="2"/>
  <c r="C1012" i="2"/>
  <c r="D1012" i="2"/>
  <c r="C1013" i="2"/>
  <c r="D1013" i="2"/>
  <c r="C1014" i="2"/>
  <c r="D1014" i="2"/>
  <c r="C1015" i="2"/>
  <c r="D1015" i="2"/>
  <c r="C1016" i="2"/>
  <c r="D1016" i="2"/>
  <c r="C1017" i="2"/>
  <c r="D1017" i="2"/>
  <c r="C1018" i="2"/>
  <c r="D1018" i="2"/>
  <c r="C1019" i="2"/>
  <c r="D1019" i="2"/>
  <c r="C1020" i="2"/>
  <c r="D1020" i="2"/>
  <c r="C1021" i="2"/>
  <c r="D1021" i="2"/>
  <c r="C1022" i="2"/>
  <c r="D1022" i="2"/>
  <c r="C1023" i="2"/>
  <c r="D1023" i="2"/>
  <c r="C1024" i="2"/>
  <c r="D1024" i="2"/>
  <c r="C1025" i="2"/>
  <c r="D1025" i="2"/>
  <c r="C1026" i="2"/>
  <c r="D1026" i="2"/>
  <c r="C1027" i="2"/>
  <c r="D1027" i="2"/>
  <c r="C1028" i="2"/>
  <c r="D1028" i="2"/>
  <c r="C1029" i="2"/>
  <c r="D1029" i="2"/>
  <c r="C1030" i="2"/>
  <c r="D1030" i="2"/>
  <c r="C1031" i="2"/>
  <c r="D1031" i="2"/>
  <c r="C1032" i="2"/>
  <c r="D1032" i="2"/>
  <c r="C1033" i="2"/>
  <c r="D1033" i="2"/>
  <c r="C1034" i="2"/>
  <c r="D1034" i="2"/>
  <c r="C1035" i="2"/>
  <c r="D1035" i="2"/>
  <c r="C1036" i="2"/>
  <c r="D1036" i="2"/>
  <c r="C1037" i="2"/>
  <c r="D1037" i="2"/>
  <c r="C1038" i="2"/>
  <c r="D1038" i="2"/>
  <c r="C1039" i="2"/>
  <c r="D1039" i="2"/>
  <c r="C1040" i="2"/>
  <c r="D1040" i="2"/>
  <c r="C1041" i="2"/>
  <c r="D1041" i="2"/>
  <c r="C1042" i="2"/>
  <c r="D1042" i="2"/>
  <c r="C1043" i="2"/>
  <c r="D1043" i="2"/>
  <c r="C1044" i="2"/>
  <c r="D1044" i="2"/>
  <c r="C1045" i="2"/>
  <c r="D1045" i="2"/>
  <c r="C1046" i="2"/>
  <c r="D1046" i="2"/>
  <c r="C1047" i="2"/>
  <c r="D1047" i="2"/>
  <c r="C1048" i="2"/>
  <c r="D1048" i="2"/>
  <c r="C1049" i="2"/>
  <c r="D1049" i="2"/>
  <c r="C1050" i="2"/>
  <c r="D1050" i="2"/>
  <c r="C1051" i="2"/>
  <c r="D1051" i="2"/>
  <c r="C1052" i="2"/>
  <c r="D1052" i="2"/>
  <c r="C1053" i="2"/>
  <c r="D1053" i="2"/>
  <c r="C1054" i="2"/>
  <c r="D1054" i="2"/>
  <c r="C1055" i="2"/>
  <c r="D1055" i="2"/>
  <c r="C1056" i="2"/>
  <c r="D1056" i="2"/>
  <c r="C1057" i="2"/>
  <c r="D1057" i="2"/>
  <c r="C1058" i="2"/>
  <c r="D1058" i="2"/>
  <c r="C1059" i="2"/>
  <c r="D1059" i="2"/>
  <c r="C1060" i="2"/>
  <c r="D1060" i="2"/>
  <c r="C1061" i="2"/>
  <c r="D1061" i="2"/>
  <c r="C1062" i="2"/>
  <c r="D1062" i="2"/>
  <c r="C1063" i="2"/>
  <c r="D1063" i="2"/>
  <c r="C1064" i="2"/>
  <c r="D1064" i="2"/>
  <c r="C1065" i="2"/>
  <c r="D1065" i="2"/>
  <c r="C1066" i="2"/>
  <c r="D1066" i="2"/>
  <c r="C1067" i="2"/>
  <c r="D1067" i="2"/>
  <c r="C1068" i="2"/>
  <c r="D1068" i="2"/>
  <c r="C1069" i="2"/>
  <c r="D1069" i="2"/>
  <c r="C1070" i="2"/>
  <c r="D1070" i="2"/>
  <c r="C1071" i="2"/>
  <c r="D1071" i="2"/>
  <c r="C1072" i="2"/>
  <c r="D1072" i="2"/>
  <c r="C1073" i="2"/>
  <c r="D1073" i="2"/>
  <c r="C1074" i="2"/>
  <c r="D1074" i="2"/>
  <c r="C1075" i="2"/>
  <c r="D1075" i="2"/>
  <c r="C1076" i="2"/>
  <c r="D1076" i="2"/>
  <c r="C1077" i="2"/>
  <c r="D1077" i="2"/>
  <c r="C1078" i="2"/>
  <c r="D1078" i="2"/>
  <c r="C1079" i="2"/>
  <c r="D1079" i="2"/>
  <c r="C1080" i="2"/>
  <c r="D1080" i="2"/>
  <c r="C1081" i="2"/>
  <c r="D1081" i="2"/>
  <c r="C1082" i="2"/>
  <c r="D1082" i="2"/>
  <c r="C1083" i="2"/>
  <c r="D1083" i="2"/>
  <c r="C1084" i="2"/>
  <c r="D1084" i="2"/>
  <c r="C1085" i="2"/>
  <c r="D1085" i="2"/>
  <c r="C1086" i="2"/>
  <c r="D1086" i="2"/>
  <c r="C1087" i="2"/>
  <c r="D1087" i="2"/>
  <c r="C1088" i="2"/>
  <c r="D1088" i="2"/>
  <c r="C1089" i="2"/>
  <c r="D1089" i="2"/>
  <c r="C1090" i="2"/>
  <c r="D1090" i="2"/>
  <c r="C1091" i="2"/>
  <c r="D1091" i="2"/>
  <c r="C1092" i="2"/>
  <c r="D1092" i="2"/>
  <c r="C1093" i="2"/>
  <c r="D1093" i="2"/>
  <c r="C1094" i="2"/>
  <c r="D1094" i="2"/>
  <c r="C1095" i="2"/>
  <c r="D1095" i="2"/>
  <c r="C1096" i="2"/>
  <c r="D1096" i="2"/>
  <c r="C1097" i="2"/>
  <c r="D1097" i="2"/>
  <c r="C1098" i="2"/>
  <c r="D1098" i="2"/>
  <c r="C1099" i="2"/>
  <c r="D1099" i="2"/>
  <c r="C1100" i="2"/>
  <c r="D1100" i="2"/>
  <c r="C1101" i="2"/>
  <c r="D1101" i="2"/>
  <c r="C1102" i="2"/>
  <c r="D1102" i="2"/>
  <c r="C1103" i="2"/>
  <c r="D1103" i="2"/>
  <c r="C1104" i="2"/>
  <c r="D1104" i="2"/>
  <c r="C1105" i="2"/>
  <c r="D1105" i="2"/>
  <c r="C1106" i="2"/>
  <c r="D1106" i="2"/>
  <c r="C1107" i="2"/>
  <c r="D1107" i="2"/>
  <c r="C1108" i="2"/>
  <c r="D1108" i="2"/>
  <c r="C1109" i="2"/>
  <c r="D1109" i="2"/>
  <c r="C1110" i="2"/>
  <c r="D1110" i="2"/>
  <c r="C1111" i="2"/>
  <c r="D1111" i="2"/>
  <c r="C1112" i="2"/>
  <c r="D1112" i="2"/>
  <c r="C1113" i="2"/>
  <c r="D1113" i="2"/>
  <c r="C1114" i="2"/>
  <c r="D1114" i="2"/>
  <c r="C1115" i="2"/>
  <c r="D1115" i="2"/>
  <c r="C1116" i="2"/>
  <c r="D1116" i="2"/>
  <c r="C1117" i="2"/>
  <c r="D1117" i="2"/>
  <c r="C1118" i="2"/>
  <c r="D1118" i="2"/>
  <c r="C1119" i="2"/>
  <c r="D1119" i="2"/>
  <c r="C1120" i="2"/>
  <c r="D1120" i="2"/>
  <c r="C1121" i="2"/>
  <c r="D1121" i="2"/>
  <c r="C1122" i="2"/>
  <c r="D1122" i="2"/>
  <c r="C1123" i="2"/>
  <c r="D1123" i="2"/>
  <c r="C1124" i="2"/>
  <c r="D1124" i="2"/>
  <c r="C1125" i="2"/>
  <c r="D1125" i="2"/>
  <c r="C1126" i="2"/>
  <c r="D1126" i="2"/>
  <c r="C1127" i="2"/>
  <c r="D1127" i="2"/>
  <c r="C1128" i="2"/>
  <c r="D1128" i="2"/>
  <c r="C1129" i="2"/>
  <c r="D1129" i="2"/>
  <c r="C1130" i="2"/>
  <c r="D1130" i="2"/>
  <c r="C1131" i="2"/>
  <c r="D1131" i="2"/>
  <c r="C1132" i="2"/>
  <c r="D1132" i="2"/>
  <c r="C1133" i="2"/>
  <c r="D1133" i="2"/>
  <c r="C1134" i="2"/>
  <c r="D1134" i="2"/>
  <c r="C1135" i="2"/>
  <c r="D1135" i="2"/>
  <c r="C1136" i="2"/>
  <c r="D1136" i="2"/>
  <c r="C1137" i="2"/>
  <c r="D1137" i="2"/>
  <c r="C1138" i="2"/>
  <c r="D1138" i="2"/>
  <c r="C1139" i="2"/>
  <c r="D1139" i="2"/>
  <c r="C1140" i="2"/>
  <c r="D1140" i="2"/>
  <c r="C1141" i="2"/>
  <c r="D1141" i="2"/>
  <c r="C1142" i="2"/>
  <c r="D1142" i="2"/>
  <c r="C1143" i="2"/>
  <c r="D1143" i="2"/>
  <c r="C1144" i="2"/>
  <c r="D1144" i="2"/>
  <c r="C1145" i="2"/>
  <c r="D1145" i="2"/>
  <c r="C1146" i="2"/>
  <c r="D1146" i="2"/>
  <c r="C1147" i="2"/>
  <c r="D1147" i="2"/>
  <c r="C1148" i="2"/>
  <c r="D1148" i="2"/>
  <c r="C1149" i="2"/>
  <c r="D1149" i="2"/>
  <c r="C1150" i="2"/>
  <c r="D1150" i="2"/>
  <c r="C1151" i="2"/>
  <c r="D1151" i="2"/>
  <c r="C1152" i="2"/>
  <c r="D1152" i="2"/>
  <c r="C1153" i="2"/>
  <c r="D1153" i="2"/>
  <c r="C1154" i="2"/>
  <c r="D1154" i="2"/>
  <c r="C1155" i="2"/>
  <c r="D1155" i="2"/>
  <c r="C1156" i="2"/>
  <c r="D1156" i="2"/>
  <c r="C1157" i="2"/>
  <c r="D1157" i="2"/>
  <c r="C1158" i="2"/>
  <c r="D1158" i="2"/>
  <c r="C1159" i="2"/>
  <c r="D1159" i="2"/>
  <c r="C1160" i="2"/>
  <c r="D1160" i="2"/>
  <c r="C1161" i="2"/>
  <c r="D1161" i="2"/>
  <c r="C1162" i="2"/>
  <c r="D1162" i="2"/>
  <c r="C1163" i="2"/>
  <c r="D1163" i="2"/>
  <c r="C1164" i="2"/>
  <c r="D1164" i="2"/>
  <c r="C1165" i="2"/>
  <c r="D1165" i="2"/>
  <c r="C1166" i="2"/>
  <c r="D1166" i="2"/>
  <c r="C1167" i="2"/>
  <c r="D1167" i="2"/>
  <c r="C1168" i="2"/>
  <c r="D1168" i="2"/>
  <c r="C1169" i="2"/>
  <c r="D1169" i="2"/>
  <c r="C1170" i="2"/>
  <c r="D1170" i="2"/>
  <c r="C1171" i="2"/>
  <c r="D1171" i="2"/>
  <c r="C1172" i="2"/>
  <c r="D1172" i="2"/>
  <c r="C1173" i="2"/>
  <c r="D1173" i="2"/>
  <c r="C1174" i="2"/>
  <c r="D1174" i="2"/>
  <c r="C1175" i="2"/>
  <c r="D1175" i="2"/>
  <c r="C1176" i="2"/>
  <c r="D1176" i="2"/>
  <c r="C1177" i="2"/>
  <c r="D1177" i="2"/>
  <c r="C1178" i="2"/>
  <c r="D1178" i="2"/>
  <c r="C1179" i="2"/>
  <c r="D1179" i="2"/>
  <c r="C1180" i="2"/>
  <c r="D1180" i="2"/>
  <c r="C1181" i="2"/>
  <c r="D1181" i="2"/>
  <c r="C1182" i="2"/>
  <c r="D1182" i="2"/>
  <c r="C1183" i="2"/>
  <c r="D1183" i="2"/>
  <c r="C1184" i="2"/>
  <c r="D1184" i="2"/>
  <c r="C1185" i="2"/>
  <c r="D1185" i="2"/>
  <c r="C1186" i="2"/>
  <c r="D1186" i="2"/>
  <c r="C1187" i="2"/>
  <c r="D1187" i="2"/>
  <c r="C1188" i="2"/>
  <c r="D1188" i="2"/>
  <c r="C1189" i="2"/>
  <c r="D1189" i="2"/>
  <c r="C1190" i="2"/>
  <c r="D1190" i="2"/>
  <c r="C1191" i="2"/>
  <c r="D1191" i="2"/>
  <c r="C1192" i="2"/>
  <c r="D1192" i="2"/>
  <c r="C1193" i="2"/>
  <c r="D1193" i="2"/>
  <c r="C1194" i="2"/>
  <c r="D1194" i="2"/>
  <c r="C1195" i="2"/>
  <c r="D1195" i="2"/>
  <c r="C1196" i="2"/>
  <c r="D1196" i="2"/>
  <c r="C1197" i="2"/>
  <c r="D1197" i="2"/>
  <c r="C1198" i="2"/>
  <c r="D1198" i="2"/>
  <c r="C1199" i="2"/>
  <c r="D1199" i="2"/>
  <c r="C1200" i="2"/>
  <c r="D1200" i="2"/>
  <c r="C1201" i="2"/>
  <c r="D1201" i="2"/>
  <c r="C1202" i="2"/>
  <c r="D1202" i="2"/>
  <c r="C1203" i="2"/>
  <c r="D1203" i="2"/>
  <c r="C1204" i="2"/>
  <c r="D1204" i="2"/>
  <c r="C1205" i="2"/>
  <c r="D1205" i="2"/>
  <c r="C1206" i="2"/>
  <c r="D1206" i="2"/>
  <c r="C1207" i="2"/>
  <c r="D1207" i="2"/>
  <c r="C1208" i="2"/>
  <c r="D1208" i="2"/>
  <c r="C1209" i="2"/>
  <c r="D1209" i="2"/>
  <c r="C1210" i="2"/>
  <c r="D1210" i="2"/>
  <c r="C1211" i="2"/>
  <c r="D1211" i="2"/>
  <c r="C1212" i="2"/>
  <c r="D1212" i="2"/>
  <c r="C1213" i="2"/>
  <c r="D1213" i="2"/>
  <c r="C1214" i="2"/>
  <c r="D1214" i="2"/>
  <c r="C1215" i="2"/>
  <c r="D1215" i="2"/>
  <c r="C1216" i="2"/>
  <c r="D1216" i="2"/>
  <c r="C1217" i="2"/>
  <c r="D1217" i="2"/>
  <c r="C1218" i="2"/>
  <c r="D1218" i="2"/>
  <c r="C1219" i="2"/>
  <c r="D1219" i="2"/>
  <c r="C1220" i="2"/>
  <c r="D1220" i="2"/>
  <c r="C1221" i="2"/>
  <c r="D1221" i="2"/>
  <c r="C1222" i="2"/>
  <c r="D1222" i="2"/>
  <c r="C1223" i="2"/>
  <c r="D1223" i="2"/>
  <c r="C1224" i="2"/>
  <c r="D1224" i="2"/>
  <c r="C1225" i="2"/>
  <c r="D1225" i="2"/>
  <c r="C1226" i="2"/>
  <c r="D1226" i="2"/>
  <c r="C1227" i="2"/>
  <c r="D1227" i="2"/>
  <c r="C1228" i="2"/>
  <c r="D1228" i="2"/>
  <c r="C1229" i="2"/>
  <c r="D1229" i="2"/>
  <c r="C1230" i="2"/>
  <c r="D1230" i="2"/>
  <c r="C1231" i="2"/>
  <c r="D1231" i="2"/>
  <c r="C1232" i="2"/>
  <c r="D1232" i="2"/>
  <c r="C1233" i="2"/>
  <c r="D1233" i="2"/>
  <c r="C1234" i="2"/>
  <c r="D1234" i="2"/>
  <c r="C1235" i="2"/>
  <c r="D1235" i="2"/>
  <c r="C1236" i="2"/>
  <c r="D1236" i="2"/>
  <c r="C1237" i="2"/>
  <c r="D1237" i="2"/>
  <c r="C1238" i="2"/>
  <c r="D1238" i="2"/>
  <c r="C1239" i="2"/>
  <c r="D1239" i="2"/>
  <c r="C1240" i="2"/>
  <c r="D1240" i="2"/>
  <c r="C1241" i="2"/>
  <c r="D1241" i="2"/>
  <c r="C1242" i="2"/>
  <c r="D1242" i="2"/>
  <c r="C1243" i="2"/>
  <c r="D1243" i="2"/>
  <c r="C1244" i="2"/>
  <c r="D1244" i="2"/>
  <c r="C1245" i="2"/>
  <c r="D1245" i="2"/>
  <c r="C1246" i="2"/>
  <c r="D1246" i="2"/>
  <c r="C1247" i="2"/>
  <c r="D1247" i="2"/>
  <c r="C1248" i="2"/>
  <c r="D1248" i="2"/>
  <c r="C1249" i="2"/>
  <c r="D1249" i="2"/>
  <c r="C1250" i="2"/>
  <c r="D1250" i="2"/>
  <c r="C1251" i="2"/>
  <c r="D1251" i="2"/>
  <c r="C1252" i="2"/>
  <c r="D1252" i="2"/>
  <c r="C1253" i="2"/>
  <c r="D1253" i="2"/>
  <c r="C1254" i="2"/>
  <c r="D1254" i="2"/>
  <c r="C1255" i="2"/>
  <c r="D1255" i="2"/>
  <c r="C1256" i="2"/>
  <c r="D1256" i="2"/>
  <c r="C1257" i="2"/>
  <c r="D1257" i="2"/>
  <c r="C1258" i="2"/>
  <c r="D1258" i="2"/>
  <c r="C1259" i="2"/>
  <c r="D1259" i="2"/>
  <c r="C1260" i="2"/>
  <c r="D1260" i="2"/>
  <c r="C1261" i="2"/>
  <c r="D1261" i="2"/>
  <c r="C1262" i="2"/>
  <c r="D1262" i="2"/>
  <c r="C1263" i="2"/>
  <c r="D1263" i="2"/>
  <c r="C1264" i="2"/>
  <c r="D1264" i="2"/>
  <c r="C1265" i="2"/>
  <c r="D1265" i="2"/>
  <c r="C1266" i="2"/>
  <c r="D1266" i="2"/>
  <c r="C1267" i="2"/>
  <c r="D1267" i="2"/>
  <c r="C1268" i="2"/>
  <c r="D1268" i="2"/>
  <c r="C1269" i="2"/>
  <c r="D1269" i="2"/>
  <c r="C1270" i="2"/>
  <c r="D1270" i="2"/>
  <c r="C1271" i="2"/>
  <c r="D1271" i="2"/>
  <c r="C1272" i="2"/>
  <c r="D1272" i="2"/>
  <c r="C1273" i="2"/>
  <c r="D1273" i="2"/>
  <c r="C1274" i="2"/>
  <c r="D1274" i="2"/>
  <c r="C1275" i="2"/>
  <c r="D1275" i="2"/>
  <c r="C1276" i="2"/>
  <c r="D1276" i="2"/>
  <c r="C1277" i="2"/>
  <c r="D1277" i="2"/>
  <c r="C1278" i="2"/>
  <c r="D1278" i="2"/>
  <c r="C1279" i="2"/>
  <c r="D1279" i="2"/>
  <c r="C1280" i="2"/>
  <c r="D1280" i="2"/>
  <c r="C1281" i="2"/>
  <c r="D1281" i="2"/>
  <c r="C1282" i="2"/>
  <c r="D1282" i="2"/>
  <c r="C1283" i="2"/>
  <c r="D1283" i="2"/>
  <c r="C1284" i="2"/>
  <c r="D1284" i="2"/>
  <c r="C1285" i="2"/>
  <c r="D1285" i="2"/>
  <c r="C1286" i="2"/>
  <c r="D1286" i="2"/>
  <c r="C1287" i="2"/>
  <c r="D1287" i="2"/>
  <c r="C1288" i="2"/>
  <c r="D1288" i="2"/>
  <c r="C1289" i="2"/>
  <c r="D1289" i="2"/>
  <c r="C1290" i="2"/>
  <c r="D1290" i="2"/>
  <c r="C1291" i="2"/>
  <c r="D1291" i="2"/>
  <c r="C1292" i="2"/>
  <c r="D1292" i="2"/>
  <c r="C1293" i="2"/>
  <c r="D1293" i="2"/>
  <c r="C1294" i="2"/>
  <c r="D1294" i="2"/>
  <c r="C1295" i="2"/>
  <c r="D1295" i="2"/>
  <c r="C1296" i="2"/>
  <c r="D1296" i="2"/>
  <c r="C1297" i="2"/>
  <c r="D1297" i="2"/>
  <c r="C1298" i="2"/>
  <c r="D1298" i="2"/>
  <c r="C1299" i="2"/>
  <c r="D1299" i="2"/>
  <c r="C1300" i="2"/>
  <c r="D1300" i="2"/>
  <c r="C1301" i="2"/>
  <c r="D1301" i="2"/>
  <c r="C1302" i="2"/>
  <c r="D1302" i="2"/>
  <c r="C1303" i="2"/>
  <c r="D1303" i="2"/>
  <c r="C1304" i="2"/>
  <c r="D1304" i="2"/>
  <c r="C1305" i="2"/>
  <c r="D1305" i="2"/>
  <c r="C1306" i="2"/>
  <c r="D1306" i="2"/>
  <c r="C1307" i="2"/>
  <c r="D1307" i="2"/>
  <c r="C1308" i="2"/>
  <c r="D1308" i="2"/>
  <c r="C1309" i="2"/>
  <c r="D1309" i="2"/>
  <c r="C1310" i="2"/>
  <c r="D1310" i="2"/>
  <c r="C1311" i="2"/>
  <c r="D1311" i="2"/>
  <c r="C1312" i="2"/>
  <c r="D1312" i="2"/>
  <c r="C1313" i="2"/>
  <c r="D1313" i="2"/>
  <c r="C1314" i="2"/>
  <c r="D1314" i="2"/>
  <c r="C1315" i="2"/>
  <c r="D1315" i="2"/>
  <c r="C1316" i="2"/>
  <c r="D1316" i="2"/>
  <c r="C1317" i="2"/>
  <c r="D1317" i="2"/>
  <c r="C1318" i="2"/>
  <c r="D1318" i="2"/>
  <c r="C1319" i="2"/>
  <c r="D1319" i="2"/>
  <c r="C1320" i="2"/>
  <c r="D1320" i="2"/>
  <c r="C1321" i="2"/>
  <c r="D1321" i="2"/>
  <c r="C1322" i="2"/>
  <c r="D1322" i="2"/>
  <c r="C1323" i="2"/>
  <c r="D1323" i="2"/>
  <c r="C1324" i="2"/>
  <c r="D1324" i="2"/>
  <c r="C1325" i="2"/>
  <c r="D1325" i="2"/>
  <c r="C1326" i="2"/>
  <c r="D1326" i="2"/>
  <c r="C1327" i="2"/>
  <c r="D1327" i="2"/>
  <c r="C1328" i="2"/>
  <c r="D1328" i="2"/>
  <c r="C1329" i="2"/>
  <c r="D1329" i="2"/>
  <c r="C1330" i="2"/>
  <c r="D1330" i="2"/>
  <c r="C1331" i="2"/>
  <c r="D1331" i="2"/>
  <c r="C1332" i="2"/>
  <c r="D1332" i="2"/>
  <c r="C1333" i="2"/>
  <c r="D1333" i="2"/>
  <c r="C1334" i="2"/>
  <c r="D1334" i="2"/>
  <c r="C1335" i="2"/>
  <c r="D1335" i="2"/>
  <c r="C1336" i="2"/>
  <c r="D1336" i="2"/>
  <c r="C1337" i="2"/>
  <c r="D1337" i="2"/>
  <c r="C1338" i="2"/>
  <c r="D1338" i="2"/>
  <c r="C1339" i="2"/>
  <c r="D1339" i="2"/>
  <c r="C1340" i="2"/>
  <c r="D1340" i="2"/>
  <c r="C1341" i="2"/>
  <c r="D1341" i="2"/>
  <c r="C1342" i="2"/>
  <c r="D1342" i="2"/>
  <c r="C1343" i="2"/>
  <c r="D1343" i="2"/>
  <c r="C1344" i="2"/>
  <c r="D1344" i="2"/>
  <c r="C1345" i="2"/>
  <c r="D1345" i="2"/>
  <c r="C1346" i="2"/>
  <c r="D1346" i="2"/>
  <c r="C1347" i="2"/>
  <c r="D1347" i="2"/>
  <c r="C1348" i="2"/>
  <c r="D1348" i="2"/>
  <c r="C1349" i="2"/>
  <c r="D1349" i="2"/>
  <c r="C1350" i="2"/>
  <c r="D1350" i="2"/>
  <c r="C1351" i="2"/>
  <c r="D1351" i="2"/>
  <c r="C1352" i="2"/>
  <c r="D1352" i="2"/>
  <c r="C1353" i="2"/>
  <c r="D1353" i="2"/>
  <c r="C1354" i="2"/>
  <c r="D1354" i="2"/>
  <c r="C1355" i="2"/>
  <c r="D1355" i="2"/>
  <c r="C1356" i="2"/>
  <c r="D1356" i="2"/>
  <c r="C1357" i="2"/>
  <c r="D1357" i="2"/>
  <c r="C1358" i="2"/>
  <c r="D1358" i="2"/>
  <c r="C1359" i="2"/>
  <c r="D1359" i="2"/>
  <c r="C1360" i="2"/>
  <c r="D1360" i="2"/>
  <c r="C1361" i="2"/>
  <c r="D1361" i="2"/>
  <c r="C1362" i="2"/>
  <c r="D1362" i="2"/>
  <c r="C1363" i="2"/>
  <c r="D1363" i="2"/>
  <c r="C1364" i="2"/>
  <c r="D1364" i="2"/>
  <c r="C1365" i="2"/>
  <c r="D1365" i="2"/>
  <c r="C1366" i="2"/>
  <c r="D1366" i="2"/>
  <c r="C1367" i="2"/>
  <c r="D1367" i="2"/>
  <c r="C1368" i="2"/>
  <c r="D1368" i="2"/>
  <c r="C1369" i="2"/>
  <c r="D1369" i="2"/>
  <c r="C1370" i="2"/>
  <c r="D1370" i="2"/>
  <c r="C1371" i="2"/>
  <c r="D1371" i="2"/>
  <c r="C1372" i="2"/>
  <c r="D1372" i="2"/>
  <c r="C1373" i="2"/>
  <c r="D1373" i="2"/>
  <c r="C1374" i="2"/>
  <c r="D1374" i="2"/>
  <c r="C1375" i="2"/>
  <c r="D1375" i="2"/>
  <c r="C1376" i="2"/>
  <c r="D1376" i="2"/>
  <c r="C1377" i="2"/>
  <c r="D1377" i="2"/>
  <c r="C1378" i="2"/>
  <c r="D1378" i="2"/>
  <c r="C1379" i="2"/>
  <c r="D1379" i="2"/>
  <c r="C1380" i="2"/>
  <c r="D1380" i="2"/>
  <c r="C1381" i="2"/>
  <c r="D1381" i="2"/>
  <c r="C1382" i="2"/>
  <c r="D1382" i="2"/>
  <c r="C1383" i="2"/>
  <c r="D1383" i="2"/>
  <c r="C1384" i="2"/>
  <c r="D1384" i="2"/>
  <c r="C1385" i="2"/>
  <c r="D1385" i="2"/>
  <c r="C1386" i="2"/>
  <c r="D1386" i="2"/>
  <c r="C1387" i="2"/>
  <c r="D1387" i="2"/>
  <c r="C1388" i="2"/>
  <c r="D1388" i="2"/>
  <c r="C1389" i="2"/>
  <c r="D1389" i="2"/>
  <c r="C1390" i="2"/>
  <c r="D1390" i="2"/>
  <c r="C1391" i="2"/>
  <c r="D1391" i="2"/>
  <c r="C1392" i="2"/>
  <c r="D1392" i="2"/>
  <c r="C1393" i="2"/>
  <c r="D1393" i="2"/>
  <c r="C1394" i="2"/>
  <c r="D1394" i="2"/>
  <c r="C1395" i="2"/>
  <c r="D1395" i="2"/>
  <c r="C1396" i="2"/>
  <c r="D1396" i="2"/>
  <c r="C1397" i="2"/>
  <c r="D1397" i="2"/>
  <c r="C1398" i="2"/>
  <c r="D1398" i="2"/>
  <c r="C1399" i="2"/>
  <c r="D1399" i="2"/>
  <c r="C1400" i="2"/>
  <c r="D1400" i="2"/>
  <c r="C1401" i="2"/>
  <c r="D1401" i="2"/>
  <c r="C1402" i="2"/>
  <c r="D1402" i="2"/>
  <c r="C1403" i="2"/>
  <c r="D1403" i="2"/>
  <c r="C1404" i="2"/>
  <c r="D1404" i="2"/>
  <c r="C1405" i="2"/>
  <c r="D1405" i="2"/>
  <c r="C1406" i="2"/>
  <c r="D1406" i="2"/>
  <c r="C1407" i="2"/>
  <c r="D1407" i="2"/>
  <c r="C1408" i="2"/>
  <c r="D1408" i="2"/>
  <c r="C1409" i="2"/>
  <c r="D1409" i="2"/>
  <c r="C1410" i="2"/>
  <c r="D1410" i="2"/>
  <c r="C1411" i="2"/>
  <c r="D1411" i="2"/>
  <c r="C1412" i="2"/>
  <c r="D1412" i="2"/>
  <c r="C1413" i="2"/>
  <c r="D1413" i="2"/>
  <c r="C1414" i="2"/>
  <c r="D1414" i="2"/>
  <c r="C1415" i="2"/>
  <c r="D1415" i="2"/>
  <c r="C1416" i="2"/>
  <c r="D1416" i="2"/>
  <c r="C1417" i="2"/>
  <c r="D1417" i="2"/>
  <c r="C1418" i="2"/>
  <c r="D1418" i="2"/>
  <c r="C1419" i="2"/>
  <c r="D1419" i="2"/>
  <c r="C1420" i="2"/>
  <c r="D1420" i="2"/>
  <c r="C1421" i="2"/>
  <c r="D1421" i="2"/>
  <c r="C1422" i="2"/>
  <c r="D1422" i="2"/>
  <c r="C1423" i="2"/>
  <c r="D1423" i="2"/>
  <c r="C1424" i="2"/>
  <c r="D1424" i="2"/>
  <c r="C1425" i="2"/>
  <c r="D1425" i="2"/>
  <c r="C1426" i="2"/>
  <c r="D1426" i="2"/>
  <c r="C1427" i="2"/>
  <c r="D1427" i="2"/>
  <c r="C1428" i="2"/>
  <c r="D1428" i="2"/>
  <c r="C1429" i="2"/>
  <c r="D1429" i="2"/>
  <c r="C1430" i="2"/>
  <c r="D1430" i="2"/>
  <c r="C1431" i="2"/>
  <c r="D1431" i="2"/>
  <c r="C1432" i="2"/>
  <c r="D1432" i="2"/>
  <c r="D2" i="2"/>
  <c r="C2" i="2"/>
</calcChain>
</file>

<file path=xl/sharedStrings.xml><?xml version="1.0" encoding="utf-8"?>
<sst xmlns="http://schemas.openxmlformats.org/spreadsheetml/2006/main" count="1603" uniqueCount="145">
  <si>
    <t>日付</t>
    <rPh sb="0" eb="2">
      <t>ヒヅケ</t>
    </rPh>
    <phoneticPr fontId="1"/>
  </si>
  <si>
    <t>商品コード</t>
    <rPh sb="0" eb="2">
      <t>ショウヒン</t>
    </rPh>
    <phoneticPr fontId="1"/>
  </si>
  <si>
    <t>顧客コード</t>
    <rPh sb="0" eb="2">
      <t>コキャク</t>
    </rPh>
    <phoneticPr fontId="1"/>
  </si>
  <si>
    <t>支店コード</t>
    <rPh sb="0" eb="2">
      <t>シテン</t>
    </rPh>
    <phoneticPr fontId="1"/>
  </si>
  <si>
    <t>販売数量</t>
    <rPh sb="0" eb="2">
      <t>ハンバイ</t>
    </rPh>
    <rPh sb="2" eb="4">
      <t>スウリョウ</t>
    </rPh>
    <phoneticPr fontId="1"/>
  </si>
  <si>
    <t>A001</t>
  </si>
  <si>
    <t>シート「支店コード」</t>
    <rPh sb="4" eb="6">
      <t>シテン</t>
    </rPh>
    <phoneticPr fontId="1"/>
  </si>
  <si>
    <t>支店名</t>
    <rPh sb="0" eb="3">
      <t>シテンメイ</t>
    </rPh>
    <phoneticPr fontId="1"/>
  </si>
  <si>
    <t>札幌</t>
    <rPh sb="0" eb="2">
      <t>サッポロ</t>
    </rPh>
    <phoneticPr fontId="1"/>
  </si>
  <si>
    <t>東京</t>
    <rPh sb="0" eb="2">
      <t>トウキョウ</t>
    </rPh>
    <phoneticPr fontId="1"/>
  </si>
  <si>
    <t>シート「商品コード」</t>
    <rPh sb="4" eb="6">
      <t>ショウヒン</t>
    </rPh>
    <phoneticPr fontId="1"/>
  </si>
  <si>
    <t>商品名</t>
    <rPh sb="0" eb="3">
      <t>ショウヒンメイ</t>
    </rPh>
    <phoneticPr fontId="1"/>
  </si>
  <si>
    <t>販売価格</t>
    <rPh sb="0" eb="2">
      <t>ハンバイ</t>
    </rPh>
    <rPh sb="2" eb="4">
      <t>カカク</t>
    </rPh>
    <phoneticPr fontId="1"/>
  </si>
  <si>
    <t>A002</t>
  </si>
  <si>
    <t>B001</t>
    <phoneticPr fontId="1"/>
  </si>
  <si>
    <t>A003</t>
    <phoneticPr fontId="1"/>
  </si>
  <si>
    <t>A001</t>
    <phoneticPr fontId="1"/>
  </si>
  <si>
    <t>…</t>
    <phoneticPr fontId="1"/>
  </si>
  <si>
    <t>シート「2020年度売上」</t>
    <rPh sb="8" eb="9">
      <t>ネン</t>
    </rPh>
    <rPh sb="9" eb="10">
      <t>ド</t>
    </rPh>
    <rPh sb="10" eb="12">
      <t>ウリアゲ</t>
    </rPh>
    <phoneticPr fontId="1"/>
  </si>
  <si>
    <t>B002</t>
  </si>
  <si>
    <t>A010</t>
  </si>
  <si>
    <t>C007</t>
  </si>
  <si>
    <t>メンズ　ショルダーバッグTS-01</t>
  </si>
  <si>
    <t>メンズ　ショルダーバッグTS-02</t>
  </si>
  <si>
    <t>B002</t>
    <phoneticPr fontId="1"/>
  </si>
  <si>
    <t>A010</t>
    <phoneticPr fontId="1"/>
  </si>
  <si>
    <t>C007</t>
    <phoneticPr fontId="1"/>
  </si>
  <si>
    <t>A015</t>
    <phoneticPr fontId="1"/>
  </si>
  <si>
    <t>C009</t>
    <phoneticPr fontId="1"/>
  </si>
  <si>
    <t>B013</t>
    <phoneticPr fontId="1"/>
  </si>
  <si>
    <t>A009</t>
    <phoneticPr fontId="1"/>
  </si>
  <si>
    <t>C001</t>
    <phoneticPr fontId="1"/>
  </si>
  <si>
    <t>B005</t>
    <phoneticPr fontId="1"/>
  </si>
  <si>
    <t>B011</t>
    <phoneticPr fontId="1"/>
  </si>
  <si>
    <t>C011</t>
    <phoneticPr fontId="1"/>
  </si>
  <si>
    <t>C008</t>
    <phoneticPr fontId="1"/>
  </si>
  <si>
    <t>B006</t>
    <phoneticPr fontId="1"/>
  </si>
  <si>
    <t>A006</t>
    <phoneticPr fontId="1"/>
  </si>
  <si>
    <t>C010</t>
    <phoneticPr fontId="1"/>
  </si>
  <si>
    <t>B009</t>
    <phoneticPr fontId="1"/>
  </si>
  <si>
    <t>A007</t>
    <phoneticPr fontId="1"/>
  </si>
  <si>
    <t>A014</t>
    <phoneticPr fontId="1"/>
  </si>
  <si>
    <t>A005</t>
    <phoneticPr fontId="1"/>
  </si>
  <si>
    <t>B015</t>
    <phoneticPr fontId="1"/>
  </si>
  <si>
    <t>C004</t>
    <phoneticPr fontId="1"/>
  </si>
  <si>
    <t>C002</t>
    <phoneticPr fontId="1"/>
  </si>
  <si>
    <t>A011</t>
    <phoneticPr fontId="1"/>
  </si>
  <si>
    <t>C012</t>
    <phoneticPr fontId="1"/>
  </si>
  <si>
    <t>A008</t>
    <phoneticPr fontId="1"/>
  </si>
  <si>
    <t>A013</t>
    <phoneticPr fontId="1"/>
  </si>
  <si>
    <t>B010</t>
    <phoneticPr fontId="1"/>
  </si>
  <si>
    <t>A016</t>
    <phoneticPr fontId="1"/>
  </si>
  <si>
    <t>C003</t>
    <phoneticPr fontId="1"/>
  </si>
  <si>
    <t>B004</t>
    <phoneticPr fontId="1"/>
  </si>
  <si>
    <t>B014</t>
    <phoneticPr fontId="1"/>
  </si>
  <si>
    <t>C013</t>
    <phoneticPr fontId="1"/>
  </si>
  <si>
    <t>A002</t>
    <phoneticPr fontId="1"/>
  </si>
  <si>
    <t>B007</t>
    <phoneticPr fontId="1"/>
  </si>
  <si>
    <t>C005</t>
    <phoneticPr fontId="1"/>
  </si>
  <si>
    <t>B003</t>
    <phoneticPr fontId="1"/>
  </si>
  <si>
    <t>B012</t>
    <phoneticPr fontId="1"/>
  </si>
  <si>
    <t>C006</t>
    <phoneticPr fontId="1"/>
  </si>
  <si>
    <t>B008</t>
    <phoneticPr fontId="1"/>
  </si>
  <si>
    <t>A012</t>
    <phoneticPr fontId="1"/>
  </si>
  <si>
    <t>A004</t>
    <phoneticPr fontId="1"/>
  </si>
  <si>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</si>
  <si>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</si>
  <si>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</si>
  <si>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レディーズ　インナーケース（小）</t>
    <rPh sb="14" eb="15">
      <t>ショウ</t>
    </rPh>
    <phoneticPr fontId="1"/>
  </si>
  <si>
    <t>レディーズ　インナーケース（中）</t>
    <rPh sb="14" eb="15">
      <t>チュウ</t>
    </rPh>
    <phoneticPr fontId="1"/>
  </si>
  <si>
    <t>レディーズ　インナーケース（大）</t>
    <rPh sb="14" eb="15">
      <t>ダイ</t>
    </rPh>
    <phoneticPr fontId="1"/>
  </si>
  <si>
    <t>メンズ　ショルダーバッグTS-01</t>
    <phoneticPr fontId="1"/>
  </si>
  <si>
    <t>メンズ　ショルダーバッグTS-02</t>
    <phoneticPr fontId="1"/>
  </si>
  <si>
    <t>メンズ　ショルダーバッグKE121</t>
    <phoneticPr fontId="1"/>
  </si>
  <si>
    <t>メンズ　ショルダーバッグTK80</t>
    <phoneticPr fontId="1"/>
  </si>
  <si>
    <t>メンズ　ショルダーバッグSS100</t>
    <phoneticPr fontId="1"/>
  </si>
  <si>
    <t>メンズ　アタッシュケースAS7000</t>
    <phoneticPr fontId="1"/>
  </si>
  <si>
    <t>メンズ　アタッシュケースHS4000S</t>
    <phoneticPr fontId="1"/>
  </si>
  <si>
    <t>メンズ　アタッシュケースHK6500E</t>
    <phoneticPr fontId="1"/>
  </si>
  <si>
    <t>メンズ　ボストンバッグBB01</t>
    <phoneticPr fontId="1"/>
  </si>
  <si>
    <t>メンズ　ボストンバッグBB02</t>
    <phoneticPr fontId="1"/>
  </si>
  <si>
    <t>メンズ　ボストンバッグBB03</t>
    <phoneticPr fontId="1"/>
  </si>
  <si>
    <t>メンズ　ボストンバッグBB04</t>
    <phoneticPr fontId="1"/>
  </si>
  <si>
    <t>メンズ　メッセンジャーバッグMB-001B</t>
    <phoneticPr fontId="1"/>
  </si>
  <si>
    <t>メンズ　メッセンジャーバッグMB-001S</t>
    <phoneticPr fontId="1"/>
  </si>
  <si>
    <t>メンズ　メッセンジャーバッグMB-002L</t>
    <phoneticPr fontId="1"/>
  </si>
  <si>
    <t>メンズ　メッセンジャーバッグMB-002Z</t>
    <phoneticPr fontId="1"/>
  </si>
  <si>
    <t>レディース　ショルダーバッグLS-10KT</t>
    <phoneticPr fontId="1"/>
  </si>
  <si>
    <t>レディース　ショルダーバッグVK-23XR</t>
    <phoneticPr fontId="1"/>
  </si>
  <si>
    <t>レディース　ショルダーバッグXX-99ZV</t>
    <phoneticPr fontId="1"/>
  </si>
  <si>
    <t>レディース　ショルダーバッグZL-78MN</t>
    <phoneticPr fontId="1"/>
  </si>
  <si>
    <t>レディーズ　ハンドバッグLH1002B</t>
    <phoneticPr fontId="1"/>
  </si>
  <si>
    <t>レディーズ　ハンドバッグLH2005R</t>
    <phoneticPr fontId="1"/>
  </si>
  <si>
    <t>レディーズ　ハンドバッグLH2008P</t>
    <phoneticPr fontId="1"/>
  </si>
  <si>
    <t>レディーズ　ハンドバッグLH3001G</t>
    <phoneticPr fontId="1"/>
  </si>
  <si>
    <t>レディーズ　トートバッグTT-100AS</t>
    <phoneticPr fontId="1"/>
  </si>
  <si>
    <t>レディーズ　トートバッグTT-101BS</t>
    <phoneticPr fontId="1"/>
  </si>
  <si>
    <t>レディーズ　トートバッグTT-201AS</t>
    <phoneticPr fontId="1"/>
  </si>
  <si>
    <t>レディーズ　インナーケース（ミニ）</t>
    <phoneticPr fontId="1"/>
  </si>
  <si>
    <t>ボディバッグ（オレンジ）</t>
    <phoneticPr fontId="1"/>
  </si>
  <si>
    <t>ボディバッグ（ブラック）</t>
    <phoneticPr fontId="1"/>
  </si>
  <si>
    <t>ヒップバッグ（ブルー）</t>
    <phoneticPr fontId="1"/>
  </si>
  <si>
    <t>ヒップバッグ（グリーン）</t>
    <phoneticPr fontId="1"/>
  </si>
  <si>
    <t>ヒップバッグ（レッド）</t>
    <phoneticPr fontId="1"/>
  </si>
  <si>
    <t>ヒップバッグ（ピンク）</t>
    <phoneticPr fontId="1"/>
  </si>
  <si>
    <t>ヒップバッグ（グレー）</t>
    <phoneticPr fontId="1"/>
  </si>
  <si>
    <t>リュックサック（ブラック）</t>
    <phoneticPr fontId="1"/>
  </si>
  <si>
    <t>リュックサック（オレンジ）</t>
    <phoneticPr fontId="1"/>
  </si>
  <si>
    <t>リュックサック（グリーン）</t>
    <phoneticPr fontId="1"/>
  </si>
  <si>
    <t>ウエストバッグ（ゴールド）</t>
    <phoneticPr fontId="1"/>
  </si>
  <si>
    <t>ウエストバッグ（シルバー）</t>
    <phoneticPr fontId="1"/>
  </si>
  <si>
    <t>ウエストバッグ（ホワイト）</t>
    <phoneticPr fontId="1"/>
  </si>
  <si>
    <t>支店名</t>
    <rPh sb="0" eb="3">
      <t>シテンメイ</t>
    </rPh>
    <phoneticPr fontId="1"/>
  </si>
  <si>
    <t>売上高</t>
    <rPh sb="0" eb="2">
      <t>ウリアゲ</t>
    </rPh>
    <rPh sb="2" eb="3">
      <t>ダカ</t>
    </rPh>
    <phoneticPr fontId="1"/>
  </si>
  <si>
    <t>列ラベル</t>
  </si>
  <si>
    <t>総計</t>
  </si>
  <si>
    <t>2020年</t>
  </si>
  <si>
    <t>2021年</t>
  </si>
  <si>
    <t>第2四半期</t>
  </si>
  <si>
    <t>第2四半期 集計</t>
  </si>
  <si>
    <t>第3四半期</t>
  </si>
  <si>
    <t>第3四半期 集計</t>
  </si>
  <si>
    <t>第4四半期</t>
  </si>
  <si>
    <t>第4四半期 集計</t>
  </si>
  <si>
    <t>第1四半期</t>
  </si>
  <si>
    <t>第1四半期 集計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</si>
  <si>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</si>
  <si>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</si>
  <si>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</si>
  <si>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</si>
  <si>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</si>
  <si>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</si>
  <si>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</si>
  <si>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</si>
  <si>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</si>
  <si>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</si>
  <si>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</si>
  <si>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</si>
  <si>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行ラベル</t>
  </si>
  <si>
    <t>札幌</t>
  </si>
  <si>
    <t>大阪</t>
  </si>
  <si>
    <t>東京</t>
  </si>
  <si>
    <t>福岡</t>
  </si>
  <si>
    <t>名古屋</t>
  </si>
  <si>
    <t>合計 / 売上高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</si>
</sst>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 textRotation="180"/>
    </xf>
    <xf numFmtId="0" fontId="0" fillId="2" borderId="1" xfId="0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NumberFormat="1" applyBorder="1">
      <alignment vertical="center"/>
    </xf>
    <xf numFmtId="38" fontId="0" fillId="0" borderId="1" xfId="0" applyNumberFormat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0" xfId="0" pivotButton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富士太郎" refreshedDate="44330.690852199077" createdVersion="6" refreshedVersion="6" minRefreshableVersion="3" recordCount="1431" xr:uid="{D890357F-00A1-4E39-A83E-93B4BC8A1D4C}">
  <cacheSource type="worksheet">
    <worksheetSource ref="A1:I1432" sheet="2020年度売上"/>
  </cacheSource>
  <cacheFields count="11">
    <cacheField name="日付" numFmtId="14">
      <sharedItems containsSemiMixedTypes="0" containsNonDate="0" containsDate="1" containsString="0" minDate="2020-04-01T00:00:00" maxDate="2021-04-01T00:00:00" count="36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d v="2020-11-01T00:00:00"/>
        <d v="2020-11-02T00:00:00"/>
        <d v="2020-11-03T00:00:00"/>
        <d v="2020-11-04T00:00:00"/>
        <d v="2020-11-05T00:00:00"/>
        <d v="2020-11-06T00:00:00"/>
        <d v="2020-11-07T00:00:00"/>
        <d v="2020-11-08T00:00:00"/>
        <d v="2020-11-09T00:00:00"/>
        <d v="2020-11-10T00:00:00"/>
        <d v="2020-11-11T00:00:00"/>
        <d v="2020-11-12T00:00:00"/>
        <d v="2020-11-13T00:00:00"/>
        <d v="2020-11-14T00:00:00"/>
        <d v="2020-11-15T00:00:00"/>
        <d v="2020-11-16T00:00:00"/>
        <d v="2020-11-17T00:00:00"/>
        <d v="2020-11-18T00:00:00"/>
        <d v="2020-11-19T00:00:00"/>
        <d v="2020-11-20T00:00:00"/>
        <d v="2020-11-21T00:00:00"/>
        <d v="2020-11-22T00:00:00"/>
        <d v="2020-11-23T00:00:00"/>
        <d v="2020-11-24T00:00:00"/>
        <d v="2020-11-25T00:00:00"/>
        <d v="2020-11-26T00:00:00"/>
        <d v="2020-11-27T00:00:00"/>
        <d v="2020-11-28T00:00:00"/>
        <d v="2020-11-29T00:00:00"/>
        <d v="2020-11-30T00:00:00"/>
        <d v="2020-12-01T00:00:00"/>
        <d v="2020-12-02T00:00:00"/>
        <d v="2020-12-03T00:00:00"/>
        <d v="2020-12-04T00:00:00"/>
        <d v="2020-12-05T00:00:00"/>
        <d v="2020-12-06T00:00:00"/>
        <d v="2020-12-07T00:00:00"/>
        <d v="2020-12-08T00:00:00"/>
        <d v="2020-12-09T00:00:00"/>
        <d v="2020-12-10T00:00:00"/>
        <d v="2020-12-11T00:00:00"/>
        <d v="2020-12-12T00:00:00"/>
        <d v="2020-12-13T00:00:00"/>
        <d v="2020-12-14T00:00:00"/>
        <d v="2020-12-15T00:00:00"/>
        <d v="2020-12-16T00:00:00"/>
        <d v="2020-12-17T00:00:00"/>
        <d v="2020-12-18T00:00:00"/>
        <d v="2020-12-19T00:00:00"/>
        <d v="2020-12-20T00:00:00"/>
        <d v="2020-12-21T00:00:00"/>
        <d v="2020-12-22T00:00:00"/>
        <d v="2020-12-23T00:00:00"/>
        <d v="2020-12-24T00:00:00"/>
        <d v="2020-12-25T00:00:00"/>
        <d v="2020-12-26T00:00:00"/>
        <d v="2020-12-27T00:00:00"/>
        <d v="2020-12-28T00:00:00"/>
        <d v="2020-12-29T00:00:00"/>
        <d v="2020-12-30T00:00:00"/>
        <d v="2020-12-31T00:00:00"/>
        <d v="2021-01-01T00:00:00"/>
        <d v="2021-01-02T00:00:00"/>
        <d v="2021-01-03T00:00:00"/>
        <d v="2021-01-04T00:00:00"/>
        <d v="2021-01-05T00:00:00"/>
        <d v="2021-01-06T00:00:00"/>
        <d v="2021-01-07T00:00:00"/>
        <d v="2021-01-08T00:00:00"/>
        <d v="2021-01-09T00:00:00"/>
        <d v="2021-01-10T00:00:00"/>
        <d v="2021-01-11T00:00:00"/>
        <d v="2021-01-12T00:00:00"/>
        <d v="2021-01-13T00:00:00"/>
        <d v="2021-01-14T00:00:00"/>
        <d v="2021-01-15T00:00:00"/>
        <d v="2021-01-16T00:00:00"/>
        <d v="2021-01-17T00:00:00"/>
        <d v="2021-01-18T00:00:00"/>
        <d v="2021-01-19T00:00:00"/>
        <d v="2021-01-20T00:00:00"/>
        <d v="2021-01-21T00:00:00"/>
        <d v="2021-01-22T00:00:00"/>
        <d v="2021-01-23T00:00:00"/>
        <d v="2021-01-24T00:00:00"/>
        <d v="2021-01-25T00:00:00"/>
        <d v="2021-01-26T00:00:00"/>
        <d v="2021-01-27T00:00:00"/>
        <d v="2021-01-28T00:00:00"/>
        <d v="2021-01-29T00:00:00"/>
        <d v="2021-01-30T00:00:00"/>
        <d v="2021-01-31T00:00:00"/>
        <d v="2021-02-01T00:00:00"/>
        <d v="2021-02-02T00:00:00"/>
        <d v="2021-02-03T00:00:00"/>
        <d v="2021-02-04T00:00:00"/>
        <d v="2021-02-05T00:00:00"/>
        <d v="2021-02-06T00:00:00"/>
        <d v="2021-02-07T00:00:00"/>
        <d v="2021-02-08T00:00:00"/>
        <d v="2021-02-09T00:00:00"/>
        <d v="2021-02-10T00:00:00"/>
        <d v="2021-02-11T00:00:00"/>
        <d v="2021-02-12T00:00:00"/>
        <d v="2021-02-13T00:00:00"/>
        <d v="2021-02-14T00:00:00"/>
        <d v="2021-02-15T00:00:00"/>
        <d v="2021-02-16T00:00:00"/>
        <d v="2021-02-17T00:00:00"/>
        <d v="2021-02-18T00:00:00"/>
        <d v="2021-02-19T00:00:00"/>
        <d v="2021-02-20T00:00:00"/>
        <d v="2021-02-21T00:00:00"/>
        <d v="2021-02-22T00:00:00"/>
        <d v="2021-02-23T00:00:00"/>
        <d v="2021-02-24T00:00:00"/>
        <d v="2021-02-25T00:00:00"/>
        <d v="2021-02-26T00:00:00"/>
        <d v="2021-02-27T00:00:00"/>
        <d v="2021-02-28T00:00:00"/>
        <d v="2021-03-01T00:00:00"/>
        <d v="2021-03-02T00:00:00"/>
        <d v="2021-03-03T00:00:00"/>
        <d v="2021-03-04T00:00:00"/>
        <d v="2021-03-05T00:00:00"/>
        <d v="2021-03-06T00:00:00"/>
        <d v="2021-03-07T00:00:00"/>
        <d v="2021-03-08T00:00:00"/>
        <d v="2021-03-09T00:00:00"/>
        <d v="2021-03-10T00:00:00"/>
        <d v="2021-03-11T00:00:00"/>
        <d v="2021-03-12T00:00:00"/>
        <d v="2021-03-13T00:00:00"/>
        <d v="2021-03-14T00:00:00"/>
        <d v="2021-03-15T00:00:00"/>
        <d v="2021-03-16T00:00:00"/>
        <d v="2021-03-17T00:00:00"/>
        <d v="2021-03-18T00:00:00"/>
        <d v="2021-03-19T00:00:00"/>
        <d v="2021-03-20T00:00:00"/>
        <d v="2021-03-21T00:00:00"/>
        <d v="2021-03-22T00:00:00"/>
        <d v="2021-03-23T00:00:00"/>
        <d v="2021-03-24T00:00:00"/>
        <d v="2021-03-25T00:00:00"/>
        <d v="2021-03-26T00:00:00"/>
        <d v="2021-03-27T00:00:00"/>
        <d v="2021-03-28T00:00:00"/>
        <d v="2021-03-29T00:00:00"/>
        <d v="2021-03-30T00:00:00"/>
        <d v="2021-03-31T00:00:00"/>
      </sharedItems>
      <fieldGroup par="10" base="0">
        <rangePr groupBy="months" startDate="2020-04-01T00:00:00" endDate="2021-04-01T00:00:00"/>
        <groupItems count="14">
          <s v="&lt;2020/4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1/4/1"/>
        </groupItems>
      </fieldGroup>
    </cacheField>
    <cacheField name="商品コード" numFmtId="0">
      <sharedItems/>
    </cacheField>
    <cacheField name="商品名" numFmtId="0">
      <sharedItems/>
    </cacheField>
    <cacheField name="販売価格" numFmtId="0">
      <sharedItems containsSemiMixedTypes="0" containsString="0" containsNumber="1" containsInteger="1" minValue="2400" maxValue="18000"/>
    </cacheField>
    <cacheField name="販売数量" numFmtId="0">
      <sharedItems containsSemiMixedTypes="0" containsString="0" containsNumber="1" containsInteger="1" minValue="10" maxValue="40"/>
    </cacheField>
    <cacheField name="売上高" numFmtId="0">
      <sharedItems containsSemiMixedTypes="0" containsString="0" containsNumber="1" containsInteger="1" minValue="24800" maxValue="663000"/>
    </cacheField>
    <cacheField name="顧客コード" numFmtId="0">
      <sharedItems containsSemiMixedTypes="0" containsString="0" containsNumber="1" containsInteger="1" minValue="1001" maxValue="3005"/>
    </cacheField>
    <cacheField name="支店コード" numFmtId="0">
      <sharedItems containsSemiMixedTypes="0" containsString="0" containsNumber="1" containsInteger="1" minValue="101" maxValue="501"/>
    </cacheField>
    <cacheField name="支店名" numFmtId="0">
      <sharedItems count="5">
        <s v="名古屋"/>
        <s v="東京"/>
        <s v="福岡"/>
        <s v="札幌"/>
        <s v="大阪"/>
      </sharedItems>
    </cacheField>
    <cacheField name="四半期" numFmtId="0" databaseField="0">
      <fieldGroup base="0">
        <rangePr groupBy="quarters" startDate="2020-04-01T00:00:00" endDate="2021-04-01T00:00:00"/>
        <groupItems count="6">
          <s v="&lt;2020/4/1"/>
          <s v="第1四半期"/>
          <s v="第2四半期"/>
          <s v="第3四半期"/>
          <s v="第4四半期"/>
          <s v="&gt;2021/4/1"/>
        </groupItems>
      </fieldGroup>
    </cacheField>
    <cacheField name="年" numFmtId="0" databaseField="0">
      <fieldGroup base="0">
        <rangePr groupBy="years" startDate="2020-04-01T00:00:00" endDate="2021-04-01T00:00:00"/>
        <groupItems count="4">
          <s v="&lt;2020/4/1"/>
          <s v="2020年"/>
          <s v="2021年"/>
          <s v="&gt;2021/4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31">
  <r>
    <x v="0"/>
    <s v="B002"/>
    <s v="レディース　ショルダーバッグVK-23XR"/>
    <n v="9800"/>
    <n v="36"/>
    <n v="352800"/>
    <n v="2003"/>
    <n v="301"/>
    <x v="0"/>
  </r>
  <r>
    <x v="0"/>
    <s v="A010"/>
    <s v="メンズ　ボストンバッグBB02"/>
    <n v="8000"/>
    <n v="40"/>
    <n v="320000"/>
    <n v="1002"/>
    <n v="201"/>
    <x v="1"/>
  </r>
  <r>
    <x v="0"/>
    <s v="C007"/>
    <s v="ヒップバッグ（グレー）"/>
    <n v="5850"/>
    <n v="27"/>
    <n v="157950"/>
    <n v="3003"/>
    <n v="301"/>
    <x v="0"/>
  </r>
  <r>
    <x v="0"/>
    <s v="A001"/>
    <s v="メンズ　ショルダーバッグTS-01"/>
    <n v="6800"/>
    <n v="40"/>
    <n v="272000"/>
    <n v="1005"/>
    <n v="501"/>
    <x v="2"/>
  </r>
  <r>
    <x v="1"/>
    <s v="A015"/>
    <s v="メンズ　メッセンジャーバッグMB-002L"/>
    <n v="7700"/>
    <n v="19"/>
    <n v="146300"/>
    <n v="1001"/>
    <n v="101"/>
    <x v="3"/>
  </r>
  <r>
    <x v="1"/>
    <s v="C009"/>
    <s v="リュックサック（オレンジ）"/>
    <n v="6750"/>
    <n v="16"/>
    <n v="108000"/>
    <n v="3002"/>
    <n v="201"/>
    <x v="1"/>
  </r>
  <r>
    <x v="1"/>
    <s v="B013"/>
    <s v="レディーズ　インナーケース（小）"/>
    <n v="2550"/>
    <n v="35"/>
    <n v="89250"/>
    <n v="2003"/>
    <n v="301"/>
    <x v="0"/>
  </r>
  <r>
    <x v="1"/>
    <s v="C009"/>
    <s v="リュックサック（オレンジ）"/>
    <n v="6750"/>
    <n v="24"/>
    <n v="162000"/>
    <n v="3004"/>
    <n v="401"/>
    <x v="4"/>
  </r>
  <r>
    <x v="2"/>
    <s v="A001"/>
    <s v="メンズ　ショルダーバッグTS-01"/>
    <n v="6800"/>
    <n v="34"/>
    <n v="231200"/>
    <n v="1005"/>
    <n v="501"/>
    <x v="2"/>
  </r>
  <r>
    <x v="2"/>
    <s v="A009"/>
    <s v="メンズ　ボストンバッグBB01"/>
    <n v="8000"/>
    <n v="32"/>
    <n v="256000"/>
    <n v="1003"/>
    <n v="301"/>
    <x v="0"/>
  </r>
  <r>
    <x v="3"/>
    <s v="C001"/>
    <s v="ボディバッグ（オレンジ）"/>
    <n v="5600"/>
    <n v="13"/>
    <n v="72800"/>
    <n v="3002"/>
    <n v="201"/>
    <x v="1"/>
  </r>
  <r>
    <x v="3"/>
    <s v="B005"/>
    <s v="レディーズ　ハンドバッグLH1002B"/>
    <n v="16000"/>
    <n v="30"/>
    <n v="480000"/>
    <n v="2004"/>
    <n v="401"/>
    <x v="4"/>
  </r>
  <r>
    <x v="3"/>
    <s v="A003"/>
    <s v="メンズ　ショルダーバッグKE121"/>
    <n v="7280"/>
    <n v="10"/>
    <n v="72800"/>
    <n v="1002"/>
    <n v="201"/>
    <x v="1"/>
  </r>
  <r>
    <x v="3"/>
    <s v="B011"/>
    <s v="レディーズ　トートバッグTT-201AS"/>
    <n v="5120"/>
    <n v="36"/>
    <n v="184320"/>
    <n v="2002"/>
    <n v="201"/>
    <x v="1"/>
  </r>
  <r>
    <x v="4"/>
    <s v="C011"/>
    <s v="ウエストバッグ（ゴールド）"/>
    <n v="2480"/>
    <n v="25"/>
    <n v="62000"/>
    <n v="3004"/>
    <n v="401"/>
    <x v="4"/>
  </r>
  <r>
    <x v="4"/>
    <s v="C008"/>
    <s v="リュックサック（ブラック）"/>
    <n v="6750"/>
    <n v="33"/>
    <n v="222750"/>
    <n v="3001"/>
    <n v="101"/>
    <x v="3"/>
  </r>
  <r>
    <x v="4"/>
    <s v="B006"/>
    <s v="レディーズ　ハンドバッグLH2005R"/>
    <n v="16500"/>
    <n v="39"/>
    <n v="643500"/>
    <n v="2005"/>
    <n v="501"/>
    <x v="2"/>
  </r>
  <r>
    <x v="4"/>
    <s v="A006"/>
    <s v="メンズ　アタッシュケースAS7000"/>
    <n v="12800"/>
    <n v="12"/>
    <n v="153600"/>
    <n v="1005"/>
    <n v="501"/>
    <x v="2"/>
  </r>
  <r>
    <x v="4"/>
    <s v="C007"/>
    <s v="ヒップバッグ（グレー）"/>
    <n v="5850"/>
    <n v="18"/>
    <n v="105300"/>
    <n v="3005"/>
    <n v="501"/>
    <x v="2"/>
  </r>
  <r>
    <x v="5"/>
    <s v="C010"/>
    <s v="リュックサック（グリーン）"/>
    <n v="6750"/>
    <n v="21"/>
    <n v="141750"/>
    <n v="3003"/>
    <n v="301"/>
    <x v="0"/>
  </r>
  <r>
    <x v="5"/>
    <s v="B009"/>
    <s v="レディーズ　トートバッグTT-100AS"/>
    <n v="4800"/>
    <n v="14"/>
    <n v="67200"/>
    <n v="2001"/>
    <n v="101"/>
    <x v="3"/>
  </r>
  <r>
    <x v="5"/>
    <s v="C011"/>
    <s v="ウエストバッグ（ゴールド）"/>
    <n v="2480"/>
    <n v="17"/>
    <n v="42160"/>
    <n v="3005"/>
    <n v="501"/>
    <x v="2"/>
  </r>
  <r>
    <x v="6"/>
    <s v="B002"/>
    <s v="レディース　ショルダーバッグVK-23XR"/>
    <n v="9800"/>
    <n v="19"/>
    <n v="186200"/>
    <n v="2001"/>
    <n v="101"/>
    <x v="3"/>
  </r>
  <r>
    <x v="6"/>
    <s v="C008"/>
    <s v="リュックサック（ブラック）"/>
    <n v="6750"/>
    <n v="20"/>
    <n v="135000"/>
    <n v="3001"/>
    <n v="101"/>
    <x v="3"/>
  </r>
  <r>
    <x v="6"/>
    <s v="A009"/>
    <s v="メンズ　ボストンバッグBB01"/>
    <n v="8000"/>
    <n v="26"/>
    <n v="208000"/>
    <n v="1001"/>
    <n v="101"/>
    <x v="3"/>
  </r>
  <r>
    <x v="7"/>
    <s v="B009"/>
    <s v="レディーズ　トートバッグTT-100AS"/>
    <n v="4800"/>
    <n v="31"/>
    <n v="148800"/>
    <n v="2004"/>
    <n v="401"/>
    <x v="4"/>
  </r>
  <r>
    <x v="7"/>
    <s v="B006"/>
    <s v="レディーズ　ハンドバッグLH2005R"/>
    <n v="16500"/>
    <n v="23"/>
    <n v="379500"/>
    <n v="2002"/>
    <n v="201"/>
    <x v="1"/>
  </r>
  <r>
    <x v="7"/>
    <s v="A015"/>
    <s v="メンズ　メッセンジャーバッグMB-002L"/>
    <n v="7700"/>
    <n v="19"/>
    <n v="146300"/>
    <n v="1004"/>
    <n v="401"/>
    <x v="4"/>
  </r>
  <r>
    <x v="7"/>
    <s v="A007"/>
    <s v="メンズ　アタッシュケースHS4000S"/>
    <n v="13800"/>
    <n v="27"/>
    <n v="372600"/>
    <n v="1001"/>
    <n v="101"/>
    <x v="3"/>
  </r>
  <r>
    <x v="7"/>
    <s v="A014"/>
    <s v="メンズ　メッセンジャーバッグMB-001S"/>
    <n v="7500"/>
    <n v="38"/>
    <n v="285000"/>
    <n v="1004"/>
    <n v="401"/>
    <x v="4"/>
  </r>
  <r>
    <x v="8"/>
    <s v="A006"/>
    <s v="メンズ　アタッシュケースAS7000"/>
    <n v="12800"/>
    <n v="24"/>
    <n v="307200"/>
    <n v="1004"/>
    <n v="401"/>
    <x v="4"/>
  </r>
  <r>
    <x v="8"/>
    <s v="A010"/>
    <s v="メンズ　ボストンバッグBB02"/>
    <n v="8000"/>
    <n v="17"/>
    <n v="136000"/>
    <n v="1003"/>
    <n v="301"/>
    <x v="0"/>
  </r>
  <r>
    <x v="8"/>
    <s v="B005"/>
    <s v="レディーズ　ハンドバッグLH1002B"/>
    <n v="16000"/>
    <n v="17"/>
    <n v="272000"/>
    <n v="2001"/>
    <n v="101"/>
    <x v="3"/>
  </r>
  <r>
    <x v="9"/>
    <s v="B009"/>
    <s v="レディーズ　トートバッグTT-100AS"/>
    <n v="4800"/>
    <n v="29"/>
    <n v="139200"/>
    <n v="2003"/>
    <n v="301"/>
    <x v="0"/>
  </r>
  <r>
    <x v="9"/>
    <s v="A005"/>
    <s v="メンズ　ショルダーバッグSS100"/>
    <n v="9800"/>
    <n v="20"/>
    <n v="196000"/>
    <n v="1001"/>
    <n v="101"/>
    <x v="3"/>
  </r>
  <r>
    <x v="9"/>
    <s v="B009"/>
    <s v="レディーズ　トートバッグTT-100AS"/>
    <n v="4800"/>
    <n v="11"/>
    <n v="52800"/>
    <n v="2003"/>
    <n v="301"/>
    <x v="0"/>
  </r>
  <r>
    <x v="10"/>
    <s v="B009"/>
    <s v="レディーズ　トートバッグTT-100AS"/>
    <n v="4800"/>
    <n v="32"/>
    <n v="153600"/>
    <n v="2001"/>
    <n v="101"/>
    <x v="3"/>
  </r>
  <r>
    <x v="10"/>
    <s v="C010"/>
    <s v="リュックサック（グリーン）"/>
    <n v="6750"/>
    <n v="15"/>
    <n v="101250"/>
    <n v="3001"/>
    <n v="101"/>
    <x v="3"/>
  </r>
  <r>
    <x v="11"/>
    <s v="A006"/>
    <s v="メンズ　アタッシュケースAS7000"/>
    <n v="12800"/>
    <n v="28"/>
    <n v="358400"/>
    <n v="1004"/>
    <n v="401"/>
    <x v="4"/>
  </r>
  <r>
    <x v="11"/>
    <s v="B015"/>
    <s v="レディーズ　インナーケース（大）"/>
    <n v="2900"/>
    <n v="19"/>
    <n v="55100"/>
    <n v="2005"/>
    <n v="501"/>
    <x v="2"/>
  </r>
  <r>
    <x v="11"/>
    <s v="C004"/>
    <s v="ヒップバッグ（グリーン）"/>
    <n v="5850"/>
    <n v="36"/>
    <n v="210600"/>
    <n v="3004"/>
    <n v="401"/>
    <x v="4"/>
  </r>
  <r>
    <x v="11"/>
    <s v="B009"/>
    <s v="レディーズ　トートバッグTT-100AS"/>
    <n v="4800"/>
    <n v="33"/>
    <n v="158400"/>
    <n v="2003"/>
    <n v="301"/>
    <x v="0"/>
  </r>
  <r>
    <x v="12"/>
    <s v="C002"/>
    <s v="ボディバッグ（ブラック）"/>
    <n v="5600"/>
    <n v="37"/>
    <n v="207200"/>
    <n v="3002"/>
    <n v="201"/>
    <x v="1"/>
  </r>
  <r>
    <x v="12"/>
    <s v="A011"/>
    <s v="メンズ　ボストンバッグBB03"/>
    <n v="8000"/>
    <n v="34"/>
    <n v="272000"/>
    <n v="1003"/>
    <n v="301"/>
    <x v="0"/>
  </r>
  <r>
    <x v="12"/>
    <s v="C012"/>
    <s v="ウエストバッグ（シルバー）"/>
    <n v="2480"/>
    <n v="28"/>
    <n v="69440"/>
    <n v="3002"/>
    <n v="201"/>
    <x v="1"/>
  </r>
  <r>
    <x v="12"/>
    <s v="A008"/>
    <s v="メンズ　アタッシュケースHK6500E"/>
    <n v="15800"/>
    <n v="18"/>
    <n v="284400"/>
    <n v="1002"/>
    <n v="201"/>
    <x v="1"/>
  </r>
  <r>
    <x v="13"/>
    <s v="B009"/>
    <s v="レディーズ　トートバッグTT-100AS"/>
    <n v="4800"/>
    <n v="16"/>
    <n v="76800"/>
    <n v="2001"/>
    <n v="101"/>
    <x v="3"/>
  </r>
  <r>
    <x v="13"/>
    <s v="C004"/>
    <s v="ヒップバッグ（グリーン）"/>
    <n v="5850"/>
    <n v="22"/>
    <n v="128700"/>
    <n v="3002"/>
    <n v="201"/>
    <x v="1"/>
  </r>
  <r>
    <x v="13"/>
    <s v="B006"/>
    <s v="レディーズ　ハンドバッグLH2005R"/>
    <n v="16500"/>
    <n v="21"/>
    <n v="346500"/>
    <n v="2004"/>
    <n v="401"/>
    <x v="4"/>
  </r>
  <r>
    <x v="14"/>
    <s v="B005"/>
    <s v="レディーズ　ハンドバッグLH1002B"/>
    <n v="16000"/>
    <n v="11"/>
    <n v="176000"/>
    <n v="2002"/>
    <n v="201"/>
    <x v="1"/>
  </r>
  <r>
    <x v="14"/>
    <s v="B013"/>
    <s v="レディーズ　インナーケース（小）"/>
    <n v="2550"/>
    <n v="23"/>
    <n v="58650"/>
    <n v="2002"/>
    <n v="201"/>
    <x v="1"/>
  </r>
  <r>
    <x v="14"/>
    <s v="B013"/>
    <s v="レディーズ　インナーケース（小）"/>
    <n v="2550"/>
    <n v="20"/>
    <n v="51000"/>
    <n v="2004"/>
    <n v="401"/>
    <x v="4"/>
  </r>
  <r>
    <x v="14"/>
    <s v="A006"/>
    <s v="メンズ　アタッシュケースAS7000"/>
    <n v="12800"/>
    <n v="24"/>
    <n v="307200"/>
    <n v="1001"/>
    <n v="101"/>
    <x v="3"/>
  </r>
  <r>
    <x v="14"/>
    <s v="C012"/>
    <s v="ウエストバッグ（シルバー）"/>
    <n v="2480"/>
    <n v="10"/>
    <n v="24800"/>
    <n v="3002"/>
    <n v="201"/>
    <x v="1"/>
  </r>
  <r>
    <x v="15"/>
    <s v="C009"/>
    <s v="リュックサック（オレンジ）"/>
    <n v="6750"/>
    <n v="38"/>
    <n v="256500"/>
    <n v="3002"/>
    <n v="201"/>
    <x v="1"/>
  </r>
  <r>
    <x v="15"/>
    <s v="A013"/>
    <s v="メンズ　メッセンジャーバッグMB-001B"/>
    <n v="7500"/>
    <n v="26"/>
    <n v="195000"/>
    <n v="1005"/>
    <n v="501"/>
    <x v="2"/>
  </r>
  <r>
    <x v="15"/>
    <s v="A007"/>
    <s v="メンズ　アタッシュケースHS4000S"/>
    <n v="13800"/>
    <n v="25"/>
    <n v="345000"/>
    <n v="1004"/>
    <n v="401"/>
    <x v="4"/>
  </r>
  <r>
    <x v="15"/>
    <s v="C001"/>
    <s v="ボディバッグ（オレンジ）"/>
    <n v="5600"/>
    <n v="11"/>
    <n v="61600"/>
    <n v="3002"/>
    <n v="201"/>
    <x v="1"/>
  </r>
  <r>
    <x v="16"/>
    <s v="A013"/>
    <s v="メンズ　メッセンジャーバッグMB-001B"/>
    <n v="7500"/>
    <n v="18"/>
    <n v="135000"/>
    <n v="1005"/>
    <n v="501"/>
    <x v="2"/>
  </r>
  <r>
    <x v="16"/>
    <s v="B010"/>
    <s v="レディーズ　トートバッグTT-101BS"/>
    <n v="4980"/>
    <n v="19"/>
    <n v="94620"/>
    <n v="2004"/>
    <n v="401"/>
    <x v="4"/>
  </r>
  <r>
    <x v="16"/>
    <s v="B009"/>
    <s v="レディーズ　トートバッグTT-100AS"/>
    <n v="4800"/>
    <n v="14"/>
    <n v="67200"/>
    <n v="2001"/>
    <n v="101"/>
    <x v="3"/>
  </r>
  <r>
    <x v="16"/>
    <s v="A015"/>
    <s v="メンズ　メッセンジャーバッグMB-002L"/>
    <n v="7700"/>
    <n v="26"/>
    <n v="200200"/>
    <n v="1002"/>
    <n v="201"/>
    <x v="1"/>
  </r>
  <r>
    <x v="16"/>
    <s v="A016"/>
    <s v="メンズ　メッセンジャーバッグMB-002Z"/>
    <n v="7700"/>
    <n v="16"/>
    <n v="123200"/>
    <n v="1003"/>
    <n v="301"/>
    <x v="0"/>
  </r>
  <r>
    <x v="17"/>
    <s v="C002"/>
    <s v="ボディバッグ（ブラック）"/>
    <n v="5600"/>
    <n v="33"/>
    <n v="184800"/>
    <n v="3005"/>
    <n v="501"/>
    <x v="2"/>
  </r>
  <r>
    <x v="17"/>
    <s v="C002"/>
    <s v="ボディバッグ（ブラック）"/>
    <n v="5600"/>
    <n v="27"/>
    <n v="151200"/>
    <n v="3005"/>
    <n v="501"/>
    <x v="2"/>
  </r>
  <r>
    <x v="17"/>
    <s v="C002"/>
    <s v="ボディバッグ（ブラック）"/>
    <n v="5600"/>
    <n v="17"/>
    <n v="95200"/>
    <n v="3002"/>
    <n v="201"/>
    <x v="1"/>
  </r>
  <r>
    <x v="18"/>
    <s v="C003"/>
    <s v="ヒップバッグ（ブルー）"/>
    <n v="5850"/>
    <n v="15"/>
    <n v="87750"/>
    <n v="3004"/>
    <n v="401"/>
    <x v="4"/>
  </r>
  <r>
    <x v="18"/>
    <s v="B004"/>
    <s v="レディース　ショルダーバッグZL-78MN"/>
    <n v="11800"/>
    <n v="18"/>
    <n v="212400"/>
    <n v="2001"/>
    <n v="101"/>
    <x v="3"/>
  </r>
  <r>
    <x v="18"/>
    <s v="B009"/>
    <s v="レディーズ　トートバッグTT-100AS"/>
    <n v="4800"/>
    <n v="25"/>
    <n v="120000"/>
    <n v="2004"/>
    <n v="401"/>
    <x v="4"/>
  </r>
  <r>
    <x v="18"/>
    <s v="C002"/>
    <s v="ボディバッグ（ブラック）"/>
    <n v="5600"/>
    <n v="33"/>
    <n v="184800"/>
    <n v="3001"/>
    <n v="101"/>
    <x v="3"/>
  </r>
  <r>
    <x v="18"/>
    <s v="C002"/>
    <s v="ボディバッグ（ブラック）"/>
    <n v="5600"/>
    <n v="15"/>
    <n v="84000"/>
    <n v="3003"/>
    <n v="301"/>
    <x v="0"/>
  </r>
  <r>
    <x v="19"/>
    <s v="C012"/>
    <s v="ウエストバッグ（シルバー）"/>
    <n v="2480"/>
    <n v="26"/>
    <n v="64480"/>
    <n v="3001"/>
    <n v="101"/>
    <x v="3"/>
  </r>
  <r>
    <x v="19"/>
    <s v="A007"/>
    <s v="メンズ　アタッシュケースHS4000S"/>
    <n v="13800"/>
    <n v="26"/>
    <n v="358800"/>
    <n v="1001"/>
    <n v="101"/>
    <x v="3"/>
  </r>
  <r>
    <x v="19"/>
    <s v="B001"/>
    <s v="レディース　ショルダーバッグLS-10KT"/>
    <n v="8800"/>
    <n v="15"/>
    <n v="132000"/>
    <n v="2004"/>
    <n v="401"/>
    <x v="4"/>
  </r>
  <r>
    <x v="20"/>
    <s v="C001"/>
    <s v="ボディバッグ（オレンジ）"/>
    <n v="5600"/>
    <n v="31"/>
    <n v="173600"/>
    <n v="3002"/>
    <n v="201"/>
    <x v="1"/>
  </r>
  <r>
    <x v="20"/>
    <s v="B014"/>
    <s v="レディーズ　インナーケース（中）"/>
    <n v="2700"/>
    <n v="28"/>
    <n v="75600"/>
    <n v="2005"/>
    <n v="501"/>
    <x v="2"/>
  </r>
  <r>
    <x v="20"/>
    <s v="C013"/>
    <s v="ウエストバッグ（ホワイト）"/>
    <n v="2480"/>
    <n v="17"/>
    <n v="42160"/>
    <n v="3001"/>
    <n v="101"/>
    <x v="3"/>
  </r>
  <r>
    <x v="21"/>
    <s v="C011"/>
    <s v="ウエストバッグ（ゴールド）"/>
    <n v="2480"/>
    <n v="16"/>
    <n v="39680"/>
    <n v="3001"/>
    <n v="101"/>
    <x v="3"/>
  </r>
  <r>
    <x v="21"/>
    <s v="A009"/>
    <s v="メンズ　ボストンバッグBB01"/>
    <n v="8000"/>
    <n v="28"/>
    <n v="224000"/>
    <n v="1004"/>
    <n v="401"/>
    <x v="4"/>
  </r>
  <r>
    <x v="21"/>
    <s v="A002"/>
    <s v="メンズ　ショルダーバッグTS-02"/>
    <n v="6800"/>
    <n v="28"/>
    <n v="190400"/>
    <n v="1002"/>
    <n v="201"/>
    <x v="1"/>
  </r>
  <r>
    <x v="21"/>
    <s v="B001"/>
    <s v="レディース　ショルダーバッグLS-10KT"/>
    <n v="8800"/>
    <n v="32"/>
    <n v="281600"/>
    <n v="2005"/>
    <n v="501"/>
    <x v="2"/>
  </r>
  <r>
    <x v="21"/>
    <s v="A008"/>
    <s v="メンズ　アタッシュケースHK6500E"/>
    <n v="15800"/>
    <n v="10"/>
    <n v="158000"/>
    <n v="1005"/>
    <n v="501"/>
    <x v="2"/>
  </r>
  <r>
    <x v="22"/>
    <s v="B004"/>
    <s v="レディース　ショルダーバッグZL-78MN"/>
    <n v="11800"/>
    <n v="38"/>
    <n v="448400"/>
    <n v="2001"/>
    <n v="101"/>
    <x v="3"/>
  </r>
  <r>
    <x v="22"/>
    <s v="B007"/>
    <s v="レディーズ　ハンドバッグLH2008P"/>
    <n v="17000"/>
    <n v="13"/>
    <n v="221000"/>
    <n v="2004"/>
    <n v="401"/>
    <x v="4"/>
  </r>
  <r>
    <x v="22"/>
    <s v="C011"/>
    <s v="ウエストバッグ（ゴールド）"/>
    <n v="2480"/>
    <n v="20"/>
    <n v="49600"/>
    <n v="3001"/>
    <n v="101"/>
    <x v="3"/>
  </r>
  <r>
    <x v="22"/>
    <s v="B004"/>
    <s v="レディース　ショルダーバッグZL-78MN"/>
    <n v="11800"/>
    <n v="31"/>
    <n v="365800"/>
    <n v="2004"/>
    <n v="401"/>
    <x v="4"/>
  </r>
  <r>
    <x v="23"/>
    <s v="C005"/>
    <s v="ヒップバッグ（レッド）"/>
    <n v="5850"/>
    <n v="36"/>
    <n v="210600"/>
    <n v="3002"/>
    <n v="201"/>
    <x v="1"/>
  </r>
  <r>
    <x v="23"/>
    <s v="C010"/>
    <s v="リュックサック（グリーン）"/>
    <n v="6750"/>
    <n v="26"/>
    <n v="175500"/>
    <n v="3003"/>
    <n v="301"/>
    <x v="0"/>
  </r>
  <r>
    <x v="23"/>
    <s v="C007"/>
    <s v="ヒップバッグ（グレー）"/>
    <n v="5850"/>
    <n v="28"/>
    <n v="163800"/>
    <n v="3002"/>
    <n v="201"/>
    <x v="1"/>
  </r>
  <r>
    <x v="23"/>
    <s v="B007"/>
    <s v="レディーズ　ハンドバッグLH2008P"/>
    <n v="17000"/>
    <n v="10"/>
    <n v="170000"/>
    <n v="2002"/>
    <n v="201"/>
    <x v="1"/>
  </r>
  <r>
    <x v="24"/>
    <s v="C001"/>
    <s v="ボディバッグ（オレンジ）"/>
    <n v="5600"/>
    <n v="30"/>
    <n v="168000"/>
    <n v="3004"/>
    <n v="401"/>
    <x v="4"/>
  </r>
  <r>
    <x v="24"/>
    <s v="B003"/>
    <s v="レディース　ショルダーバッグXX-99ZV"/>
    <n v="10800"/>
    <n v="34"/>
    <n v="367200"/>
    <n v="2001"/>
    <n v="101"/>
    <x v="3"/>
  </r>
  <r>
    <x v="24"/>
    <s v="A009"/>
    <s v="メンズ　ボストンバッグBB01"/>
    <n v="8000"/>
    <n v="19"/>
    <n v="152000"/>
    <n v="1005"/>
    <n v="501"/>
    <x v="2"/>
  </r>
  <r>
    <x v="24"/>
    <s v="A015"/>
    <s v="メンズ　メッセンジャーバッグMB-002L"/>
    <n v="7700"/>
    <n v="27"/>
    <n v="207900"/>
    <n v="1002"/>
    <n v="201"/>
    <x v="1"/>
  </r>
  <r>
    <x v="24"/>
    <s v="C005"/>
    <s v="ヒップバッグ（レッド）"/>
    <n v="5850"/>
    <n v="40"/>
    <n v="234000"/>
    <n v="3004"/>
    <n v="401"/>
    <x v="4"/>
  </r>
  <r>
    <x v="25"/>
    <s v="B002"/>
    <s v="レディース　ショルダーバッグVK-23XR"/>
    <n v="9800"/>
    <n v="33"/>
    <n v="323400"/>
    <n v="2004"/>
    <n v="401"/>
    <x v="4"/>
  </r>
  <r>
    <x v="25"/>
    <s v="C011"/>
    <s v="ウエストバッグ（ゴールド）"/>
    <n v="2480"/>
    <n v="38"/>
    <n v="94240"/>
    <n v="3005"/>
    <n v="501"/>
    <x v="2"/>
  </r>
  <r>
    <x v="25"/>
    <s v="B007"/>
    <s v="レディーズ　ハンドバッグLH2008P"/>
    <n v="17000"/>
    <n v="23"/>
    <n v="391000"/>
    <n v="2001"/>
    <n v="101"/>
    <x v="3"/>
  </r>
  <r>
    <x v="25"/>
    <s v="B012"/>
    <s v="レディーズ　インナーケース（ミニ）"/>
    <n v="2400"/>
    <n v="36"/>
    <n v="86400"/>
    <n v="2003"/>
    <n v="301"/>
    <x v="0"/>
  </r>
  <r>
    <x v="26"/>
    <s v="C013"/>
    <s v="ウエストバッグ（ホワイト）"/>
    <n v="2480"/>
    <n v="26"/>
    <n v="64480"/>
    <n v="3002"/>
    <n v="201"/>
    <x v="1"/>
  </r>
  <r>
    <x v="26"/>
    <s v="B003"/>
    <s v="レディース　ショルダーバッグXX-99ZV"/>
    <n v="10800"/>
    <n v="12"/>
    <n v="129600"/>
    <n v="2003"/>
    <n v="301"/>
    <x v="0"/>
  </r>
  <r>
    <x v="26"/>
    <s v="C002"/>
    <s v="ボディバッグ（ブラック）"/>
    <n v="5600"/>
    <n v="32"/>
    <n v="179200"/>
    <n v="3001"/>
    <n v="101"/>
    <x v="3"/>
  </r>
  <r>
    <x v="26"/>
    <s v="C001"/>
    <s v="ボディバッグ（オレンジ）"/>
    <n v="5600"/>
    <n v="38"/>
    <n v="212800"/>
    <n v="3005"/>
    <n v="501"/>
    <x v="2"/>
  </r>
  <r>
    <x v="26"/>
    <s v="A008"/>
    <s v="メンズ　アタッシュケースHK6500E"/>
    <n v="15800"/>
    <n v="32"/>
    <n v="505600"/>
    <n v="1003"/>
    <n v="301"/>
    <x v="0"/>
  </r>
  <r>
    <x v="27"/>
    <s v="C002"/>
    <s v="ボディバッグ（ブラック）"/>
    <n v="5600"/>
    <n v="36"/>
    <n v="201600"/>
    <n v="3002"/>
    <n v="201"/>
    <x v="1"/>
  </r>
  <r>
    <x v="27"/>
    <s v="C011"/>
    <s v="ウエストバッグ（ゴールド）"/>
    <n v="2480"/>
    <n v="16"/>
    <n v="39680"/>
    <n v="3005"/>
    <n v="501"/>
    <x v="2"/>
  </r>
  <r>
    <x v="27"/>
    <s v="B009"/>
    <s v="レディーズ　トートバッグTT-100AS"/>
    <n v="4800"/>
    <n v="38"/>
    <n v="182400"/>
    <n v="2005"/>
    <n v="501"/>
    <x v="2"/>
  </r>
  <r>
    <x v="27"/>
    <s v="C002"/>
    <s v="ボディバッグ（ブラック）"/>
    <n v="5600"/>
    <n v="12"/>
    <n v="67200"/>
    <n v="3002"/>
    <n v="201"/>
    <x v="1"/>
  </r>
  <r>
    <x v="27"/>
    <s v="C002"/>
    <s v="ボディバッグ（ブラック）"/>
    <n v="5600"/>
    <n v="28"/>
    <n v="156800"/>
    <n v="3003"/>
    <n v="301"/>
    <x v="0"/>
  </r>
  <r>
    <x v="28"/>
    <s v="C006"/>
    <s v="ヒップバッグ（ピンク）"/>
    <n v="5850"/>
    <n v="27"/>
    <n v="157950"/>
    <n v="3005"/>
    <n v="501"/>
    <x v="2"/>
  </r>
  <r>
    <x v="28"/>
    <s v="B001"/>
    <s v="レディース　ショルダーバッグLS-10KT"/>
    <n v="8800"/>
    <n v="25"/>
    <n v="220000"/>
    <n v="2003"/>
    <n v="301"/>
    <x v="0"/>
  </r>
  <r>
    <x v="29"/>
    <s v="C007"/>
    <s v="ヒップバッグ（グレー）"/>
    <n v="5850"/>
    <n v="12"/>
    <n v="70200"/>
    <n v="3003"/>
    <n v="301"/>
    <x v="0"/>
  </r>
  <r>
    <x v="29"/>
    <s v="C005"/>
    <s v="ヒップバッグ（レッド）"/>
    <n v="5850"/>
    <n v="20"/>
    <n v="117000"/>
    <n v="3004"/>
    <n v="401"/>
    <x v="4"/>
  </r>
  <r>
    <x v="29"/>
    <s v="C002"/>
    <s v="ボディバッグ（ブラック）"/>
    <n v="5600"/>
    <n v="26"/>
    <n v="145600"/>
    <n v="3002"/>
    <n v="201"/>
    <x v="1"/>
  </r>
  <r>
    <x v="29"/>
    <s v="C006"/>
    <s v="ヒップバッグ（ピンク）"/>
    <n v="5850"/>
    <n v="27"/>
    <n v="157950"/>
    <n v="3004"/>
    <n v="401"/>
    <x v="4"/>
  </r>
  <r>
    <x v="29"/>
    <s v="A010"/>
    <s v="メンズ　ボストンバッグBB02"/>
    <n v="8000"/>
    <n v="30"/>
    <n v="240000"/>
    <n v="1001"/>
    <n v="101"/>
    <x v="3"/>
  </r>
  <r>
    <x v="30"/>
    <s v="B008"/>
    <s v="レディーズ　ハンドバッグLH3001G"/>
    <n v="18000"/>
    <n v="11"/>
    <n v="198000"/>
    <n v="2005"/>
    <n v="501"/>
    <x v="2"/>
  </r>
  <r>
    <x v="30"/>
    <s v="C007"/>
    <s v="ヒップバッグ（グレー）"/>
    <n v="5850"/>
    <n v="17"/>
    <n v="99450"/>
    <n v="3003"/>
    <n v="301"/>
    <x v="0"/>
  </r>
  <r>
    <x v="30"/>
    <s v="A006"/>
    <s v="メンズ　アタッシュケースAS7000"/>
    <n v="12800"/>
    <n v="10"/>
    <n v="128000"/>
    <n v="1005"/>
    <n v="501"/>
    <x v="2"/>
  </r>
  <r>
    <x v="31"/>
    <s v="B003"/>
    <s v="レディース　ショルダーバッグXX-99ZV"/>
    <n v="10800"/>
    <n v="33"/>
    <n v="356400"/>
    <n v="2001"/>
    <n v="101"/>
    <x v="3"/>
  </r>
  <r>
    <x v="31"/>
    <s v="B002"/>
    <s v="レディース　ショルダーバッグVK-23XR"/>
    <n v="9800"/>
    <n v="12"/>
    <n v="117600"/>
    <n v="2005"/>
    <n v="501"/>
    <x v="2"/>
  </r>
  <r>
    <x v="31"/>
    <s v="C009"/>
    <s v="リュックサック（オレンジ）"/>
    <n v="6750"/>
    <n v="37"/>
    <n v="249750"/>
    <n v="3002"/>
    <n v="201"/>
    <x v="1"/>
  </r>
  <r>
    <x v="31"/>
    <s v="B015"/>
    <s v="レディーズ　インナーケース（大）"/>
    <n v="2900"/>
    <n v="25"/>
    <n v="72500"/>
    <n v="2001"/>
    <n v="101"/>
    <x v="3"/>
  </r>
  <r>
    <x v="31"/>
    <s v="B015"/>
    <s v="レディーズ　インナーケース（大）"/>
    <n v="2900"/>
    <n v="19"/>
    <n v="55100"/>
    <n v="2004"/>
    <n v="401"/>
    <x v="4"/>
  </r>
  <r>
    <x v="32"/>
    <s v="B013"/>
    <s v="レディーズ　インナーケース（小）"/>
    <n v="2550"/>
    <n v="29"/>
    <n v="73950"/>
    <n v="2001"/>
    <n v="101"/>
    <x v="3"/>
  </r>
  <r>
    <x v="32"/>
    <s v="C008"/>
    <s v="リュックサック（ブラック）"/>
    <n v="6750"/>
    <n v="11"/>
    <n v="74250"/>
    <n v="3001"/>
    <n v="101"/>
    <x v="3"/>
  </r>
  <r>
    <x v="32"/>
    <s v="C013"/>
    <s v="ウエストバッグ（ホワイト）"/>
    <n v="2480"/>
    <n v="21"/>
    <n v="52080"/>
    <n v="3005"/>
    <n v="501"/>
    <x v="2"/>
  </r>
  <r>
    <x v="32"/>
    <s v="C009"/>
    <s v="リュックサック（オレンジ）"/>
    <n v="6750"/>
    <n v="19"/>
    <n v="128250"/>
    <n v="3002"/>
    <n v="201"/>
    <x v="1"/>
  </r>
  <r>
    <x v="33"/>
    <s v="B011"/>
    <s v="レディーズ　トートバッグTT-201AS"/>
    <n v="5120"/>
    <n v="34"/>
    <n v="174080"/>
    <n v="2001"/>
    <n v="101"/>
    <x v="3"/>
  </r>
  <r>
    <x v="33"/>
    <s v="B007"/>
    <s v="レディーズ　ハンドバッグLH2008P"/>
    <n v="17000"/>
    <n v="39"/>
    <n v="663000"/>
    <n v="2005"/>
    <n v="501"/>
    <x v="2"/>
  </r>
  <r>
    <x v="33"/>
    <s v="C003"/>
    <s v="ヒップバッグ（ブルー）"/>
    <n v="5850"/>
    <n v="36"/>
    <n v="210600"/>
    <n v="3005"/>
    <n v="501"/>
    <x v="2"/>
  </r>
  <r>
    <x v="33"/>
    <s v="A006"/>
    <s v="メンズ　アタッシュケースAS7000"/>
    <n v="12800"/>
    <n v="12"/>
    <n v="153600"/>
    <n v="1005"/>
    <n v="501"/>
    <x v="2"/>
  </r>
  <r>
    <x v="33"/>
    <s v="A009"/>
    <s v="メンズ　ボストンバッグBB01"/>
    <n v="8000"/>
    <n v="19"/>
    <n v="152000"/>
    <n v="1001"/>
    <n v="101"/>
    <x v="3"/>
  </r>
  <r>
    <x v="34"/>
    <s v="C003"/>
    <s v="ヒップバッグ（ブルー）"/>
    <n v="5850"/>
    <n v="37"/>
    <n v="216450"/>
    <n v="3005"/>
    <n v="501"/>
    <x v="2"/>
  </r>
  <r>
    <x v="34"/>
    <s v="B010"/>
    <s v="レディーズ　トートバッグTT-101BS"/>
    <n v="4980"/>
    <n v="36"/>
    <n v="179280"/>
    <n v="2005"/>
    <n v="501"/>
    <x v="2"/>
  </r>
  <r>
    <x v="34"/>
    <s v="A010"/>
    <s v="メンズ　ボストンバッグBB02"/>
    <n v="8000"/>
    <n v="25"/>
    <n v="200000"/>
    <n v="1002"/>
    <n v="201"/>
    <x v="1"/>
  </r>
  <r>
    <x v="35"/>
    <s v="A006"/>
    <s v="メンズ　アタッシュケースAS7000"/>
    <n v="12800"/>
    <n v="10"/>
    <n v="128000"/>
    <n v="1002"/>
    <n v="201"/>
    <x v="1"/>
  </r>
  <r>
    <x v="35"/>
    <s v="C007"/>
    <s v="ヒップバッグ（グレー）"/>
    <n v="5850"/>
    <n v="14"/>
    <n v="81900"/>
    <n v="3001"/>
    <n v="101"/>
    <x v="3"/>
  </r>
  <r>
    <x v="35"/>
    <s v="A013"/>
    <s v="メンズ　メッセンジャーバッグMB-001B"/>
    <n v="7500"/>
    <n v="33"/>
    <n v="247500"/>
    <n v="1001"/>
    <n v="101"/>
    <x v="3"/>
  </r>
  <r>
    <x v="35"/>
    <s v="C011"/>
    <s v="ウエストバッグ（ゴールド）"/>
    <n v="2480"/>
    <n v="16"/>
    <n v="39680"/>
    <n v="3003"/>
    <n v="301"/>
    <x v="0"/>
  </r>
  <r>
    <x v="36"/>
    <s v="C008"/>
    <s v="リュックサック（ブラック）"/>
    <n v="6750"/>
    <n v="32"/>
    <n v="216000"/>
    <n v="3001"/>
    <n v="101"/>
    <x v="3"/>
  </r>
  <r>
    <x v="36"/>
    <s v="C012"/>
    <s v="ウエストバッグ（シルバー）"/>
    <n v="2480"/>
    <n v="31"/>
    <n v="76880"/>
    <n v="3002"/>
    <n v="201"/>
    <x v="1"/>
  </r>
  <r>
    <x v="37"/>
    <s v="C006"/>
    <s v="ヒップバッグ（ピンク）"/>
    <n v="5850"/>
    <n v="24"/>
    <n v="140400"/>
    <n v="3004"/>
    <n v="401"/>
    <x v="4"/>
  </r>
  <r>
    <x v="37"/>
    <s v="B012"/>
    <s v="レディーズ　インナーケース（ミニ）"/>
    <n v="2400"/>
    <n v="29"/>
    <n v="69600"/>
    <n v="2005"/>
    <n v="501"/>
    <x v="2"/>
  </r>
  <r>
    <x v="37"/>
    <s v="A003"/>
    <s v="メンズ　ショルダーバッグKE121"/>
    <n v="7280"/>
    <n v="40"/>
    <n v="291200"/>
    <n v="1005"/>
    <n v="501"/>
    <x v="2"/>
  </r>
  <r>
    <x v="37"/>
    <s v="A010"/>
    <s v="メンズ　ボストンバッグBB02"/>
    <n v="8000"/>
    <n v="27"/>
    <n v="216000"/>
    <n v="1005"/>
    <n v="501"/>
    <x v="2"/>
  </r>
  <r>
    <x v="37"/>
    <s v="C008"/>
    <s v="リュックサック（ブラック）"/>
    <n v="6750"/>
    <n v="34"/>
    <n v="229500"/>
    <n v="3001"/>
    <n v="101"/>
    <x v="3"/>
  </r>
  <r>
    <x v="38"/>
    <s v="A011"/>
    <s v="メンズ　ボストンバッグBB03"/>
    <n v="8000"/>
    <n v="31"/>
    <n v="248000"/>
    <n v="1004"/>
    <n v="401"/>
    <x v="4"/>
  </r>
  <r>
    <x v="38"/>
    <s v="B002"/>
    <s v="レディース　ショルダーバッグVK-23XR"/>
    <n v="9800"/>
    <n v="24"/>
    <n v="235200"/>
    <n v="2001"/>
    <n v="101"/>
    <x v="3"/>
  </r>
  <r>
    <x v="38"/>
    <s v="B004"/>
    <s v="レディース　ショルダーバッグZL-78MN"/>
    <n v="11800"/>
    <n v="37"/>
    <n v="436600"/>
    <n v="2001"/>
    <n v="101"/>
    <x v="3"/>
  </r>
  <r>
    <x v="38"/>
    <s v="A013"/>
    <s v="メンズ　メッセンジャーバッグMB-001B"/>
    <n v="7500"/>
    <n v="22"/>
    <n v="165000"/>
    <n v="1005"/>
    <n v="501"/>
    <x v="2"/>
  </r>
  <r>
    <x v="39"/>
    <s v="A008"/>
    <s v="メンズ　アタッシュケースHK6500E"/>
    <n v="15800"/>
    <n v="33"/>
    <n v="521400"/>
    <n v="1004"/>
    <n v="401"/>
    <x v="4"/>
  </r>
  <r>
    <x v="39"/>
    <s v="B003"/>
    <s v="レディース　ショルダーバッグXX-99ZV"/>
    <n v="10800"/>
    <n v="35"/>
    <n v="378000"/>
    <n v="2001"/>
    <n v="101"/>
    <x v="3"/>
  </r>
  <r>
    <x v="39"/>
    <s v="C001"/>
    <s v="ボディバッグ（オレンジ）"/>
    <n v="5600"/>
    <n v="25"/>
    <n v="140000"/>
    <n v="3003"/>
    <n v="301"/>
    <x v="0"/>
  </r>
  <r>
    <x v="40"/>
    <s v="A007"/>
    <s v="メンズ　アタッシュケースHS4000S"/>
    <n v="13800"/>
    <n v="28"/>
    <n v="386400"/>
    <n v="1001"/>
    <n v="101"/>
    <x v="3"/>
  </r>
  <r>
    <x v="40"/>
    <s v="B015"/>
    <s v="レディーズ　インナーケース（大）"/>
    <n v="2900"/>
    <n v="21"/>
    <n v="60900"/>
    <n v="2001"/>
    <n v="101"/>
    <x v="3"/>
  </r>
  <r>
    <x v="40"/>
    <s v="C012"/>
    <s v="ウエストバッグ（シルバー）"/>
    <n v="2480"/>
    <n v="20"/>
    <n v="49600"/>
    <n v="3004"/>
    <n v="401"/>
    <x v="4"/>
  </r>
  <r>
    <x v="40"/>
    <s v="B004"/>
    <s v="レディース　ショルダーバッグZL-78MN"/>
    <n v="11800"/>
    <n v="23"/>
    <n v="271400"/>
    <n v="2005"/>
    <n v="501"/>
    <x v="2"/>
  </r>
  <r>
    <x v="41"/>
    <s v="A002"/>
    <s v="メンズ　ショルダーバッグTS-02"/>
    <n v="6800"/>
    <n v="10"/>
    <n v="68000"/>
    <n v="1004"/>
    <n v="401"/>
    <x v="4"/>
  </r>
  <r>
    <x v="41"/>
    <s v="B014"/>
    <s v="レディーズ　インナーケース（中）"/>
    <n v="2700"/>
    <n v="32"/>
    <n v="86400"/>
    <n v="2001"/>
    <n v="101"/>
    <x v="3"/>
  </r>
  <r>
    <x v="41"/>
    <s v="A012"/>
    <s v="メンズ　ボストンバッグBB04"/>
    <n v="8000"/>
    <n v="26"/>
    <n v="208000"/>
    <n v="1002"/>
    <n v="201"/>
    <x v="1"/>
  </r>
  <r>
    <x v="41"/>
    <s v="B002"/>
    <s v="レディース　ショルダーバッグVK-23XR"/>
    <n v="9800"/>
    <n v="16"/>
    <n v="156800"/>
    <n v="2003"/>
    <n v="301"/>
    <x v="0"/>
  </r>
  <r>
    <x v="42"/>
    <s v="B010"/>
    <s v="レディーズ　トートバッグTT-101BS"/>
    <n v="4980"/>
    <n v="23"/>
    <n v="114540"/>
    <n v="2001"/>
    <n v="101"/>
    <x v="3"/>
  </r>
  <r>
    <x v="42"/>
    <s v="C013"/>
    <s v="ウエストバッグ（ホワイト）"/>
    <n v="2480"/>
    <n v="21"/>
    <n v="52080"/>
    <n v="3005"/>
    <n v="501"/>
    <x v="2"/>
  </r>
  <r>
    <x v="42"/>
    <s v="B013"/>
    <s v="レディーズ　インナーケース（小）"/>
    <n v="2550"/>
    <n v="20"/>
    <n v="51000"/>
    <n v="2002"/>
    <n v="201"/>
    <x v="1"/>
  </r>
  <r>
    <x v="42"/>
    <s v="B007"/>
    <s v="レディーズ　ハンドバッグLH2008P"/>
    <n v="17000"/>
    <n v="12"/>
    <n v="204000"/>
    <n v="2003"/>
    <n v="301"/>
    <x v="0"/>
  </r>
  <r>
    <x v="43"/>
    <s v="B012"/>
    <s v="レディーズ　インナーケース（ミニ）"/>
    <n v="2400"/>
    <n v="20"/>
    <n v="48000"/>
    <n v="2003"/>
    <n v="301"/>
    <x v="0"/>
  </r>
  <r>
    <x v="43"/>
    <s v="C001"/>
    <s v="ボディバッグ（オレンジ）"/>
    <n v="5600"/>
    <n v="35"/>
    <n v="196000"/>
    <n v="3002"/>
    <n v="201"/>
    <x v="1"/>
  </r>
  <r>
    <x v="43"/>
    <s v="B005"/>
    <s v="レディーズ　ハンドバッグLH1002B"/>
    <n v="16000"/>
    <n v="36"/>
    <n v="576000"/>
    <n v="2002"/>
    <n v="201"/>
    <x v="1"/>
  </r>
  <r>
    <x v="43"/>
    <s v="A013"/>
    <s v="メンズ　メッセンジャーバッグMB-001B"/>
    <n v="7500"/>
    <n v="18"/>
    <n v="135000"/>
    <n v="1004"/>
    <n v="401"/>
    <x v="4"/>
  </r>
  <r>
    <x v="44"/>
    <s v="A009"/>
    <s v="メンズ　ボストンバッグBB01"/>
    <n v="8000"/>
    <n v="28"/>
    <n v="224000"/>
    <n v="1004"/>
    <n v="401"/>
    <x v="4"/>
  </r>
  <r>
    <x v="44"/>
    <s v="C002"/>
    <s v="ボディバッグ（ブラック）"/>
    <n v="5600"/>
    <n v="15"/>
    <n v="84000"/>
    <n v="3003"/>
    <n v="301"/>
    <x v="0"/>
  </r>
  <r>
    <x v="44"/>
    <s v="A003"/>
    <s v="メンズ　ショルダーバッグKE121"/>
    <n v="7280"/>
    <n v="36"/>
    <n v="262080"/>
    <n v="1005"/>
    <n v="501"/>
    <x v="2"/>
  </r>
  <r>
    <x v="44"/>
    <s v="C001"/>
    <s v="ボディバッグ（オレンジ）"/>
    <n v="5600"/>
    <n v="38"/>
    <n v="212800"/>
    <n v="3002"/>
    <n v="201"/>
    <x v="1"/>
  </r>
  <r>
    <x v="44"/>
    <s v="B002"/>
    <s v="レディース　ショルダーバッグVK-23XR"/>
    <n v="9800"/>
    <n v="20"/>
    <n v="196000"/>
    <n v="2005"/>
    <n v="501"/>
    <x v="2"/>
  </r>
  <r>
    <x v="45"/>
    <s v="C012"/>
    <s v="ウエストバッグ（シルバー）"/>
    <n v="2480"/>
    <n v="14"/>
    <n v="34720"/>
    <n v="3004"/>
    <n v="401"/>
    <x v="4"/>
  </r>
  <r>
    <x v="45"/>
    <s v="A008"/>
    <s v="メンズ　アタッシュケースHK6500E"/>
    <n v="15800"/>
    <n v="33"/>
    <n v="521400"/>
    <n v="1004"/>
    <n v="401"/>
    <x v="4"/>
  </r>
  <r>
    <x v="45"/>
    <s v="C006"/>
    <s v="ヒップバッグ（ピンク）"/>
    <n v="5850"/>
    <n v="20"/>
    <n v="117000"/>
    <n v="3005"/>
    <n v="501"/>
    <x v="2"/>
  </r>
  <r>
    <x v="45"/>
    <s v="B010"/>
    <s v="レディーズ　トートバッグTT-101BS"/>
    <n v="4980"/>
    <n v="11"/>
    <n v="54780"/>
    <n v="2001"/>
    <n v="101"/>
    <x v="3"/>
  </r>
  <r>
    <x v="46"/>
    <s v="A012"/>
    <s v="メンズ　ボストンバッグBB04"/>
    <n v="8000"/>
    <n v="24"/>
    <n v="192000"/>
    <n v="1002"/>
    <n v="201"/>
    <x v="1"/>
  </r>
  <r>
    <x v="46"/>
    <s v="A007"/>
    <s v="メンズ　アタッシュケースHS4000S"/>
    <n v="13800"/>
    <n v="18"/>
    <n v="248400"/>
    <n v="1003"/>
    <n v="301"/>
    <x v="0"/>
  </r>
  <r>
    <x v="46"/>
    <s v="B002"/>
    <s v="レディース　ショルダーバッグVK-23XR"/>
    <n v="9800"/>
    <n v="28"/>
    <n v="274400"/>
    <n v="2005"/>
    <n v="501"/>
    <x v="2"/>
  </r>
  <r>
    <x v="47"/>
    <s v="A005"/>
    <s v="メンズ　ショルダーバッグSS100"/>
    <n v="9800"/>
    <n v="23"/>
    <n v="225400"/>
    <n v="1002"/>
    <n v="201"/>
    <x v="1"/>
  </r>
  <r>
    <x v="47"/>
    <s v="B015"/>
    <s v="レディーズ　インナーケース（大）"/>
    <n v="2900"/>
    <n v="36"/>
    <n v="104400"/>
    <n v="2004"/>
    <n v="401"/>
    <x v="4"/>
  </r>
  <r>
    <x v="47"/>
    <s v="C001"/>
    <s v="ボディバッグ（オレンジ）"/>
    <n v="5600"/>
    <n v="19"/>
    <n v="106400"/>
    <n v="3003"/>
    <n v="301"/>
    <x v="0"/>
  </r>
  <r>
    <x v="48"/>
    <s v="C013"/>
    <s v="ウエストバッグ（ホワイト）"/>
    <n v="2480"/>
    <n v="30"/>
    <n v="74400"/>
    <n v="3004"/>
    <n v="401"/>
    <x v="4"/>
  </r>
  <r>
    <x v="48"/>
    <s v="C002"/>
    <s v="ボディバッグ（ブラック）"/>
    <n v="5600"/>
    <n v="35"/>
    <n v="196000"/>
    <n v="3001"/>
    <n v="101"/>
    <x v="3"/>
  </r>
  <r>
    <x v="48"/>
    <s v="C001"/>
    <s v="ボディバッグ（オレンジ）"/>
    <n v="5600"/>
    <n v="18"/>
    <n v="100800"/>
    <n v="3004"/>
    <n v="401"/>
    <x v="4"/>
  </r>
  <r>
    <x v="48"/>
    <s v="B011"/>
    <s v="レディーズ　トートバッグTT-201AS"/>
    <n v="5120"/>
    <n v="24"/>
    <n v="122880"/>
    <n v="2002"/>
    <n v="201"/>
    <x v="1"/>
  </r>
  <r>
    <x v="48"/>
    <s v="A011"/>
    <s v="メンズ　ボストンバッグBB03"/>
    <n v="8000"/>
    <n v="16"/>
    <n v="128000"/>
    <n v="1003"/>
    <n v="301"/>
    <x v="0"/>
  </r>
  <r>
    <x v="49"/>
    <s v="C003"/>
    <s v="ヒップバッグ（ブルー）"/>
    <n v="5850"/>
    <n v="22"/>
    <n v="128700"/>
    <n v="3003"/>
    <n v="301"/>
    <x v="0"/>
  </r>
  <r>
    <x v="49"/>
    <s v="B002"/>
    <s v="レディース　ショルダーバッグVK-23XR"/>
    <n v="9800"/>
    <n v="26"/>
    <n v="254800"/>
    <n v="2005"/>
    <n v="501"/>
    <x v="2"/>
  </r>
  <r>
    <x v="49"/>
    <s v="B005"/>
    <s v="レディーズ　ハンドバッグLH1002B"/>
    <n v="16000"/>
    <n v="24"/>
    <n v="384000"/>
    <n v="2004"/>
    <n v="401"/>
    <x v="4"/>
  </r>
  <r>
    <x v="49"/>
    <s v="B010"/>
    <s v="レディーズ　トートバッグTT-101BS"/>
    <n v="4980"/>
    <n v="37"/>
    <n v="184260"/>
    <n v="2001"/>
    <n v="101"/>
    <x v="3"/>
  </r>
  <r>
    <x v="50"/>
    <s v="C011"/>
    <s v="ウエストバッグ（ゴールド）"/>
    <n v="2480"/>
    <n v="17"/>
    <n v="42160"/>
    <n v="3001"/>
    <n v="101"/>
    <x v="3"/>
  </r>
  <r>
    <x v="50"/>
    <s v="B006"/>
    <s v="レディーズ　ハンドバッグLH2005R"/>
    <n v="16500"/>
    <n v="31"/>
    <n v="511500"/>
    <n v="2004"/>
    <n v="401"/>
    <x v="4"/>
  </r>
  <r>
    <x v="50"/>
    <s v="C008"/>
    <s v="リュックサック（ブラック）"/>
    <n v="6750"/>
    <n v="22"/>
    <n v="148500"/>
    <n v="3001"/>
    <n v="101"/>
    <x v="3"/>
  </r>
  <r>
    <x v="51"/>
    <s v="B009"/>
    <s v="レディーズ　トートバッグTT-100AS"/>
    <n v="4800"/>
    <n v="38"/>
    <n v="182400"/>
    <n v="2005"/>
    <n v="501"/>
    <x v="2"/>
  </r>
  <r>
    <x v="51"/>
    <s v="B012"/>
    <s v="レディーズ　インナーケース（ミニ）"/>
    <n v="2400"/>
    <n v="36"/>
    <n v="86400"/>
    <n v="2005"/>
    <n v="501"/>
    <x v="2"/>
  </r>
  <r>
    <x v="51"/>
    <s v="B010"/>
    <s v="レディーズ　トートバッグTT-101BS"/>
    <n v="4980"/>
    <n v="30"/>
    <n v="149400"/>
    <n v="2003"/>
    <n v="301"/>
    <x v="0"/>
  </r>
  <r>
    <x v="52"/>
    <s v="B003"/>
    <s v="レディース　ショルダーバッグXX-99ZV"/>
    <n v="10800"/>
    <n v="31"/>
    <n v="334800"/>
    <n v="2002"/>
    <n v="201"/>
    <x v="1"/>
  </r>
  <r>
    <x v="52"/>
    <s v="A013"/>
    <s v="メンズ　メッセンジャーバッグMB-001B"/>
    <n v="7500"/>
    <n v="12"/>
    <n v="90000"/>
    <n v="1001"/>
    <n v="101"/>
    <x v="3"/>
  </r>
  <r>
    <x v="52"/>
    <s v="B014"/>
    <s v="レディーズ　インナーケース（中）"/>
    <n v="2700"/>
    <n v="18"/>
    <n v="48600"/>
    <n v="2005"/>
    <n v="501"/>
    <x v="2"/>
  </r>
  <r>
    <x v="53"/>
    <s v="B008"/>
    <s v="レディーズ　ハンドバッグLH3001G"/>
    <n v="18000"/>
    <n v="27"/>
    <n v="486000"/>
    <n v="2002"/>
    <n v="201"/>
    <x v="1"/>
  </r>
  <r>
    <x v="53"/>
    <s v="A015"/>
    <s v="メンズ　メッセンジャーバッグMB-002L"/>
    <n v="7700"/>
    <n v="38"/>
    <n v="292600"/>
    <n v="1004"/>
    <n v="401"/>
    <x v="4"/>
  </r>
  <r>
    <x v="53"/>
    <s v="A007"/>
    <s v="メンズ　アタッシュケースHS4000S"/>
    <n v="13800"/>
    <n v="20"/>
    <n v="276000"/>
    <n v="1002"/>
    <n v="201"/>
    <x v="1"/>
  </r>
  <r>
    <x v="53"/>
    <s v="B010"/>
    <s v="レディーズ　トートバッグTT-101BS"/>
    <n v="4980"/>
    <n v="27"/>
    <n v="134460"/>
    <n v="2003"/>
    <n v="301"/>
    <x v="0"/>
  </r>
  <r>
    <x v="53"/>
    <s v="B013"/>
    <s v="レディーズ　インナーケース（小）"/>
    <n v="2550"/>
    <n v="19"/>
    <n v="48450"/>
    <n v="2003"/>
    <n v="301"/>
    <x v="0"/>
  </r>
  <r>
    <x v="54"/>
    <s v="B013"/>
    <s v="レディーズ　インナーケース（小）"/>
    <n v="2550"/>
    <n v="26"/>
    <n v="66300"/>
    <n v="2003"/>
    <n v="301"/>
    <x v="0"/>
  </r>
  <r>
    <x v="54"/>
    <s v="C004"/>
    <s v="ヒップバッグ（グリーン）"/>
    <n v="5850"/>
    <n v="20"/>
    <n v="117000"/>
    <n v="3005"/>
    <n v="501"/>
    <x v="2"/>
  </r>
  <r>
    <x v="54"/>
    <s v="C011"/>
    <s v="ウエストバッグ（ゴールド）"/>
    <n v="2480"/>
    <n v="37"/>
    <n v="91760"/>
    <n v="3001"/>
    <n v="101"/>
    <x v="3"/>
  </r>
  <r>
    <x v="55"/>
    <s v="B003"/>
    <s v="レディース　ショルダーバッグXX-99ZV"/>
    <n v="10800"/>
    <n v="10"/>
    <n v="108000"/>
    <n v="2004"/>
    <n v="401"/>
    <x v="4"/>
  </r>
  <r>
    <x v="55"/>
    <s v="A001"/>
    <s v="メンズ　ショルダーバッグTS-01"/>
    <n v="6800"/>
    <n v="12"/>
    <n v="81600"/>
    <n v="1005"/>
    <n v="501"/>
    <x v="2"/>
  </r>
  <r>
    <x v="55"/>
    <s v="B012"/>
    <s v="レディーズ　インナーケース（ミニ）"/>
    <n v="2400"/>
    <n v="15"/>
    <n v="36000"/>
    <n v="2002"/>
    <n v="201"/>
    <x v="1"/>
  </r>
  <r>
    <x v="55"/>
    <s v="A012"/>
    <s v="メンズ　ボストンバッグBB04"/>
    <n v="8000"/>
    <n v="27"/>
    <n v="216000"/>
    <n v="1001"/>
    <n v="101"/>
    <x v="3"/>
  </r>
  <r>
    <x v="56"/>
    <s v="C003"/>
    <s v="ヒップバッグ（ブルー）"/>
    <n v="5850"/>
    <n v="36"/>
    <n v="210600"/>
    <n v="3005"/>
    <n v="501"/>
    <x v="2"/>
  </r>
  <r>
    <x v="56"/>
    <s v="A002"/>
    <s v="メンズ　ショルダーバッグTS-02"/>
    <n v="6800"/>
    <n v="36"/>
    <n v="244800"/>
    <n v="1005"/>
    <n v="501"/>
    <x v="2"/>
  </r>
  <r>
    <x v="56"/>
    <s v="B005"/>
    <s v="レディーズ　ハンドバッグLH1002B"/>
    <n v="16000"/>
    <n v="22"/>
    <n v="352000"/>
    <n v="2002"/>
    <n v="201"/>
    <x v="1"/>
  </r>
  <r>
    <x v="56"/>
    <s v="A014"/>
    <s v="メンズ　メッセンジャーバッグMB-001S"/>
    <n v="7500"/>
    <n v="27"/>
    <n v="202500"/>
    <n v="1003"/>
    <n v="301"/>
    <x v="0"/>
  </r>
  <r>
    <x v="57"/>
    <s v="B008"/>
    <s v="レディーズ　ハンドバッグLH3001G"/>
    <n v="18000"/>
    <n v="18"/>
    <n v="324000"/>
    <n v="2003"/>
    <n v="301"/>
    <x v="0"/>
  </r>
  <r>
    <x v="57"/>
    <s v="C011"/>
    <s v="ウエストバッグ（ゴールド）"/>
    <n v="2480"/>
    <n v="23"/>
    <n v="57040"/>
    <n v="3001"/>
    <n v="101"/>
    <x v="3"/>
  </r>
  <r>
    <x v="57"/>
    <s v="C007"/>
    <s v="ヒップバッグ（グレー）"/>
    <n v="5850"/>
    <n v="22"/>
    <n v="128700"/>
    <n v="3004"/>
    <n v="401"/>
    <x v="4"/>
  </r>
  <r>
    <x v="57"/>
    <s v="C002"/>
    <s v="ボディバッグ（ブラック）"/>
    <n v="5600"/>
    <n v="23"/>
    <n v="128800"/>
    <n v="3003"/>
    <n v="301"/>
    <x v="0"/>
  </r>
  <r>
    <x v="57"/>
    <s v="A015"/>
    <s v="メンズ　メッセンジャーバッグMB-002L"/>
    <n v="7700"/>
    <n v="31"/>
    <n v="238700"/>
    <n v="1004"/>
    <n v="401"/>
    <x v="4"/>
  </r>
  <r>
    <x v="58"/>
    <s v="A010"/>
    <s v="メンズ　ボストンバッグBB02"/>
    <n v="8000"/>
    <n v="26"/>
    <n v="208000"/>
    <n v="1004"/>
    <n v="401"/>
    <x v="4"/>
  </r>
  <r>
    <x v="58"/>
    <s v="A014"/>
    <s v="メンズ　メッセンジャーバッグMB-001S"/>
    <n v="7500"/>
    <n v="14"/>
    <n v="105000"/>
    <n v="1001"/>
    <n v="101"/>
    <x v="3"/>
  </r>
  <r>
    <x v="58"/>
    <s v="B004"/>
    <s v="レディース　ショルダーバッグZL-78MN"/>
    <n v="11800"/>
    <n v="20"/>
    <n v="236000"/>
    <n v="2002"/>
    <n v="201"/>
    <x v="1"/>
  </r>
  <r>
    <x v="59"/>
    <s v="B011"/>
    <s v="レディーズ　トートバッグTT-201AS"/>
    <n v="5120"/>
    <n v="38"/>
    <n v="194560"/>
    <n v="2002"/>
    <n v="201"/>
    <x v="1"/>
  </r>
  <r>
    <x v="59"/>
    <s v="C009"/>
    <s v="リュックサック（オレンジ）"/>
    <n v="6750"/>
    <n v="36"/>
    <n v="243000"/>
    <n v="3003"/>
    <n v="301"/>
    <x v="0"/>
  </r>
  <r>
    <x v="59"/>
    <s v="C006"/>
    <s v="ヒップバッグ（ピンク）"/>
    <n v="5850"/>
    <n v="20"/>
    <n v="117000"/>
    <n v="3001"/>
    <n v="101"/>
    <x v="3"/>
  </r>
  <r>
    <x v="59"/>
    <s v="C012"/>
    <s v="ウエストバッグ（シルバー）"/>
    <n v="2480"/>
    <n v="21"/>
    <n v="52080"/>
    <n v="3004"/>
    <n v="401"/>
    <x v="4"/>
  </r>
  <r>
    <x v="60"/>
    <s v="B004"/>
    <s v="レディース　ショルダーバッグZL-78MN"/>
    <n v="11800"/>
    <n v="11"/>
    <n v="129800"/>
    <n v="2001"/>
    <n v="101"/>
    <x v="3"/>
  </r>
  <r>
    <x v="60"/>
    <s v="B011"/>
    <s v="レディーズ　トートバッグTT-201AS"/>
    <n v="5120"/>
    <n v="11"/>
    <n v="56320"/>
    <n v="2004"/>
    <n v="401"/>
    <x v="4"/>
  </r>
  <r>
    <x v="60"/>
    <s v="C012"/>
    <s v="ウエストバッグ（シルバー）"/>
    <n v="2480"/>
    <n v="15"/>
    <n v="37200"/>
    <n v="3001"/>
    <n v="101"/>
    <x v="3"/>
  </r>
  <r>
    <x v="61"/>
    <s v="B008"/>
    <s v="レディーズ　ハンドバッグLH3001G"/>
    <n v="18000"/>
    <n v="11"/>
    <n v="198000"/>
    <n v="2004"/>
    <n v="401"/>
    <x v="4"/>
  </r>
  <r>
    <x v="61"/>
    <s v="B003"/>
    <s v="レディース　ショルダーバッグXX-99ZV"/>
    <n v="10800"/>
    <n v="22"/>
    <n v="237600"/>
    <n v="2003"/>
    <n v="301"/>
    <x v="0"/>
  </r>
  <r>
    <x v="61"/>
    <s v="C001"/>
    <s v="ボディバッグ（オレンジ）"/>
    <n v="5600"/>
    <n v="23"/>
    <n v="128800"/>
    <n v="3001"/>
    <n v="101"/>
    <x v="3"/>
  </r>
  <r>
    <x v="61"/>
    <s v="C011"/>
    <s v="ウエストバッグ（ゴールド）"/>
    <n v="2480"/>
    <n v="15"/>
    <n v="37200"/>
    <n v="3002"/>
    <n v="201"/>
    <x v="1"/>
  </r>
  <r>
    <x v="61"/>
    <s v="B014"/>
    <s v="レディーズ　インナーケース（中）"/>
    <n v="2700"/>
    <n v="38"/>
    <n v="102600"/>
    <n v="2003"/>
    <n v="301"/>
    <x v="0"/>
  </r>
  <r>
    <x v="62"/>
    <s v="C008"/>
    <s v="リュックサック（ブラック）"/>
    <n v="6750"/>
    <n v="35"/>
    <n v="236250"/>
    <n v="3003"/>
    <n v="301"/>
    <x v="0"/>
  </r>
  <r>
    <x v="62"/>
    <s v="B012"/>
    <s v="レディーズ　インナーケース（ミニ）"/>
    <n v="2400"/>
    <n v="15"/>
    <n v="36000"/>
    <n v="2004"/>
    <n v="401"/>
    <x v="4"/>
  </r>
  <r>
    <x v="62"/>
    <s v="A003"/>
    <s v="メンズ　ショルダーバッグKE121"/>
    <n v="7280"/>
    <n v="36"/>
    <n v="262080"/>
    <n v="1001"/>
    <n v="101"/>
    <x v="3"/>
  </r>
  <r>
    <x v="62"/>
    <s v="C002"/>
    <s v="ボディバッグ（ブラック）"/>
    <n v="5600"/>
    <n v="15"/>
    <n v="84000"/>
    <n v="3002"/>
    <n v="201"/>
    <x v="1"/>
  </r>
  <r>
    <x v="62"/>
    <s v="C005"/>
    <s v="ヒップバッグ（レッド）"/>
    <n v="5850"/>
    <n v="19"/>
    <n v="111150"/>
    <n v="3004"/>
    <n v="401"/>
    <x v="4"/>
  </r>
  <r>
    <x v="63"/>
    <s v="A008"/>
    <s v="メンズ　アタッシュケースHK6500E"/>
    <n v="15800"/>
    <n v="25"/>
    <n v="395000"/>
    <n v="1004"/>
    <n v="401"/>
    <x v="4"/>
  </r>
  <r>
    <x v="63"/>
    <s v="B011"/>
    <s v="レディーズ　トートバッグTT-201AS"/>
    <n v="5120"/>
    <n v="14"/>
    <n v="71680"/>
    <n v="2003"/>
    <n v="301"/>
    <x v="0"/>
  </r>
  <r>
    <x v="63"/>
    <s v="A001"/>
    <s v="メンズ　ショルダーバッグTS-01"/>
    <n v="6800"/>
    <n v="32"/>
    <n v="217600"/>
    <n v="1003"/>
    <n v="301"/>
    <x v="0"/>
  </r>
  <r>
    <x v="63"/>
    <s v="C002"/>
    <s v="ボディバッグ（ブラック）"/>
    <n v="5600"/>
    <n v="27"/>
    <n v="151200"/>
    <n v="3003"/>
    <n v="301"/>
    <x v="0"/>
  </r>
  <r>
    <x v="63"/>
    <s v="C001"/>
    <s v="ボディバッグ（オレンジ）"/>
    <n v="5600"/>
    <n v="38"/>
    <n v="212800"/>
    <n v="3004"/>
    <n v="401"/>
    <x v="4"/>
  </r>
  <r>
    <x v="64"/>
    <s v="A008"/>
    <s v="メンズ　アタッシュケースHK6500E"/>
    <n v="15800"/>
    <n v="10"/>
    <n v="158000"/>
    <n v="1004"/>
    <n v="401"/>
    <x v="4"/>
  </r>
  <r>
    <x v="64"/>
    <s v="C011"/>
    <s v="ウエストバッグ（ゴールド）"/>
    <n v="2480"/>
    <n v="14"/>
    <n v="34720"/>
    <n v="3005"/>
    <n v="501"/>
    <x v="2"/>
  </r>
  <r>
    <x v="64"/>
    <s v="C004"/>
    <s v="ヒップバッグ（グリーン）"/>
    <n v="5850"/>
    <n v="11"/>
    <n v="64350"/>
    <n v="3004"/>
    <n v="401"/>
    <x v="4"/>
  </r>
  <r>
    <x v="64"/>
    <s v="A014"/>
    <s v="メンズ　メッセンジャーバッグMB-001S"/>
    <n v="7500"/>
    <n v="27"/>
    <n v="202500"/>
    <n v="1002"/>
    <n v="201"/>
    <x v="1"/>
  </r>
  <r>
    <x v="65"/>
    <s v="C009"/>
    <s v="リュックサック（オレンジ）"/>
    <n v="6750"/>
    <n v="16"/>
    <n v="108000"/>
    <n v="3003"/>
    <n v="301"/>
    <x v="0"/>
  </r>
  <r>
    <x v="65"/>
    <s v="A001"/>
    <s v="メンズ　ショルダーバッグTS-01"/>
    <n v="6800"/>
    <n v="16"/>
    <n v="108800"/>
    <n v="1001"/>
    <n v="101"/>
    <x v="3"/>
  </r>
  <r>
    <x v="65"/>
    <s v="C012"/>
    <s v="ウエストバッグ（シルバー）"/>
    <n v="2480"/>
    <n v="31"/>
    <n v="76880"/>
    <n v="3001"/>
    <n v="101"/>
    <x v="3"/>
  </r>
  <r>
    <x v="65"/>
    <s v="C004"/>
    <s v="ヒップバッグ（グリーン）"/>
    <n v="5850"/>
    <n v="32"/>
    <n v="187200"/>
    <n v="3001"/>
    <n v="101"/>
    <x v="3"/>
  </r>
  <r>
    <x v="66"/>
    <s v="C002"/>
    <s v="ボディバッグ（ブラック）"/>
    <n v="5600"/>
    <n v="28"/>
    <n v="156800"/>
    <n v="3002"/>
    <n v="201"/>
    <x v="1"/>
  </r>
  <r>
    <x v="66"/>
    <s v="C001"/>
    <s v="ボディバッグ（オレンジ）"/>
    <n v="5600"/>
    <n v="35"/>
    <n v="196000"/>
    <n v="3004"/>
    <n v="401"/>
    <x v="4"/>
  </r>
  <r>
    <x v="66"/>
    <s v="A015"/>
    <s v="メンズ　メッセンジャーバッグMB-002L"/>
    <n v="7700"/>
    <n v="12"/>
    <n v="92400"/>
    <n v="1001"/>
    <n v="101"/>
    <x v="3"/>
  </r>
  <r>
    <x v="66"/>
    <s v="B007"/>
    <s v="レディーズ　ハンドバッグLH2008P"/>
    <n v="17000"/>
    <n v="16"/>
    <n v="272000"/>
    <n v="2002"/>
    <n v="201"/>
    <x v="1"/>
  </r>
  <r>
    <x v="66"/>
    <s v="A012"/>
    <s v="メンズ　ボストンバッグBB04"/>
    <n v="8000"/>
    <n v="27"/>
    <n v="216000"/>
    <n v="1001"/>
    <n v="101"/>
    <x v="3"/>
  </r>
  <r>
    <x v="66"/>
    <s v="C002"/>
    <s v="ボディバッグ（ブラック）"/>
    <n v="5600"/>
    <n v="33"/>
    <n v="184800"/>
    <n v="3004"/>
    <n v="401"/>
    <x v="4"/>
  </r>
  <r>
    <x v="67"/>
    <s v="C003"/>
    <s v="ヒップバッグ（ブルー）"/>
    <n v="5850"/>
    <n v="22"/>
    <n v="128700"/>
    <n v="3005"/>
    <n v="501"/>
    <x v="2"/>
  </r>
  <r>
    <x v="67"/>
    <s v="B008"/>
    <s v="レディーズ　ハンドバッグLH3001G"/>
    <n v="18000"/>
    <n v="14"/>
    <n v="252000"/>
    <n v="2003"/>
    <n v="301"/>
    <x v="0"/>
  </r>
  <r>
    <x v="67"/>
    <s v="B005"/>
    <s v="レディーズ　ハンドバッグLH1002B"/>
    <n v="16000"/>
    <n v="32"/>
    <n v="512000"/>
    <n v="2002"/>
    <n v="201"/>
    <x v="1"/>
  </r>
  <r>
    <x v="67"/>
    <s v="A010"/>
    <s v="メンズ　ボストンバッグBB02"/>
    <n v="8000"/>
    <n v="34"/>
    <n v="272000"/>
    <n v="1003"/>
    <n v="301"/>
    <x v="0"/>
  </r>
  <r>
    <x v="68"/>
    <s v="A011"/>
    <s v="メンズ　ボストンバッグBB03"/>
    <n v="8000"/>
    <n v="11"/>
    <n v="88000"/>
    <n v="1001"/>
    <n v="101"/>
    <x v="3"/>
  </r>
  <r>
    <x v="68"/>
    <s v="A003"/>
    <s v="メンズ　ショルダーバッグKE121"/>
    <n v="7280"/>
    <n v="22"/>
    <n v="160160"/>
    <n v="1002"/>
    <n v="201"/>
    <x v="1"/>
  </r>
  <r>
    <x v="68"/>
    <s v="C002"/>
    <s v="ボディバッグ（ブラック）"/>
    <n v="5600"/>
    <n v="31"/>
    <n v="173600"/>
    <n v="3003"/>
    <n v="301"/>
    <x v="0"/>
  </r>
  <r>
    <x v="69"/>
    <s v="C005"/>
    <s v="ヒップバッグ（レッド）"/>
    <n v="5850"/>
    <n v="32"/>
    <n v="187200"/>
    <n v="3002"/>
    <n v="201"/>
    <x v="1"/>
  </r>
  <r>
    <x v="69"/>
    <s v="B010"/>
    <s v="レディーズ　トートバッグTT-101BS"/>
    <n v="4980"/>
    <n v="25"/>
    <n v="124500"/>
    <n v="2001"/>
    <n v="101"/>
    <x v="3"/>
  </r>
  <r>
    <x v="69"/>
    <s v="C008"/>
    <s v="リュックサック（ブラック）"/>
    <n v="6750"/>
    <n v="25"/>
    <n v="168750"/>
    <n v="3005"/>
    <n v="501"/>
    <x v="2"/>
  </r>
  <r>
    <x v="70"/>
    <s v="B004"/>
    <s v="レディース　ショルダーバッグZL-78MN"/>
    <n v="11800"/>
    <n v="24"/>
    <n v="283200"/>
    <n v="2003"/>
    <n v="301"/>
    <x v="0"/>
  </r>
  <r>
    <x v="70"/>
    <s v="A012"/>
    <s v="メンズ　ボストンバッグBB04"/>
    <n v="8000"/>
    <n v="19"/>
    <n v="152000"/>
    <n v="1002"/>
    <n v="201"/>
    <x v="1"/>
  </r>
  <r>
    <x v="70"/>
    <s v="A016"/>
    <s v="メンズ　メッセンジャーバッグMB-002Z"/>
    <n v="7700"/>
    <n v="22"/>
    <n v="169400"/>
    <n v="1001"/>
    <n v="101"/>
    <x v="3"/>
  </r>
  <r>
    <x v="71"/>
    <s v="A008"/>
    <s v="メンズ　アタッシュケースHK6500E"/>
    <n v="15800"/>
    <n v="13"/>
    <n v="205400"/>
    <n v="1003"/>
    <n v="301"/>
    <x v="0"/>
  </r>
  <r>
    <x v="71"/>
    <s v="C004"/>
    <s v="ヒップバッグ（グリーン）"/>
    <n v="5850"/>
    <n v="22"/>
    <n v="128700"/>
    <n v="3003"/>
    <n v="301"/>
    <x v="0"/>
  </r>
  <r>
    <x v="71"/>
    <s v="A005"/>
    <s v="メンズ　ショルダーバッグSS100"/>
    <n v="9800"/>
    <n v="22"/>
    <n v="215600"/>
    <n v="1001"/>
    <n v="101"/>
    <x v="3"/>
  </r>
  <r>
    <x v="71"/>
    <s v="B007"/>
    <s v="レディーズ　ハンドバッグLH2008P"/>
    <n v="17000"/>
    <n v="14"/>
    <n v="238000"/>
    <n v="2003"/>
    <n v="301"/>
    <x v="0"/>
  </r>
  <r>
    <x v="72"/>
    <s v="A012"/>
    <s v="メンズ　ボストンバッグBB04"/>
    <n v="8000"/>
    <n v="24"/>
    <n v="192000"/>
    <n v="1005"/>
    <n v="501"/>
    <x v="2"/>
  </r>
  <r>
    <x v="72"/>
    <s v="A007"/>
    <s v="メンズ　アタッシュケースHS4000S"/>
    <n v="13800"/>
    <n v="17"/>
    <n v="234600"/>
    <n v="1001"/>
    <n v="101"/>
    <x v="3"/>
  </r>
  <r>
    <x v="72"/>
    <s v="C004"/>
    <s v="ヒップバッグ（グリーン）"/>
    <n v="5850"/>
    <n v="22"/>
    <n v="128700"/>
    <n v="3004"/>
    <n v="401"/>
    <x v="4"/>
  </r>
  <r>
    <x v="72"/>
    <s v="C011"/>
    <s v="ウエストバッグ（ゴールド）"/>
    <n v="2480"/>
    <n v="14"/>
    <n v="34720"/>
    <n v="3001"/>
    <n v="101"/>
    <x v="3"/>
  </r>
  <r>
    <x v="72"/>
    <s v="C003"/>
    <s v="ヒップバッグ（ブルー）"/>
    <n v="5850"/>
    <n v="39"/>
    <n v="228150"/>
    <n v="3002"/>
    <n v="201"/>
    <x v="1"/>
  </r>
  <r>
    <x v="73"/>
    <s v="A011"/>
    <s v="メンズ　ボストンバッグBB03"/>
    <n v="8000"/>
    <n v="22"/>
    <n v="176000"/>
    <n v="1004"/>
    <n v="401"/>
    <x v="4"/>
  </r>
  <r>
    <x v="73"/>
    <s v="C013"/>
    <s v="ウエストバッグ（ホワイト）"/>
    <n v="2480"/>
    <n v="35"/>
    <n v="86800"/>
    <n v="3003"/>
    <n v="301"/>
    <x v="0"/>
  </r>
  <r>
    <x v="73"/>
    <s v="B013"/>
    <s v="レディーズ　インナーケース（小）"/>
    <n v="2550"/>
    <n v="40"/>
    <n v="102000"/>
    <n v="2004"/>
    <n v="401"/>
    <x v="4"/>
  </r>
  <r>
    <x v="73"/>
    <s v="A011"/>
    <s v="メンズ　ボストンバッグBB03"/>
    <n v="8000"/>
    <n v="38"/>
    <n v="304000"/>
    <n v="1005"/>
    <n v="501"/>
    <x v="2"/>
  </r>
  <r>
    <x v="74"/>
    <s v="B008"/>
    <s v="レディーズ　ハンドバッグLH3001G"/>
    <n v="18000"/>
    <n v="21"/>
    <n v="378000"/>
    <n v="2005"/>
    <n v="501"/>
    <x v="2"/>
  </r>
  <r>
    <x v="74"/>
    <s v="B013"/>
    <s v="レディーズ　インナーケース（小）"/>
    <n v="2550"/>
    <n v="38"/>
    <n v="96900"/>
    <n v="2003"/>
    <n v="301"/>
    <x v="0"/>
  </r>
  <r>
    <x v="74"/>
    <s v="B009"/>
    <s v="レディーズ　トートバッグTT-100AS"/>
    <n v="4800"/>
    <n v="19"/>
    <n v="91200"/>
    <n v="2002"/>
    <n v="201"/>
    <x v="1"/>
  </r>
  <r>
    <x v="74"/>
    <s v="C004"/>
    <s v="ヒップバッグ（グリーン）"/>
    <n v="5850"/>
    <n v="14"/>
    <n v="81900"/>
    <n v="3001"/>
    <n v="101"/>
    <x v="3"/>
  </r>
  <r>
    <x v="75"/>
    <s v="A001"/>
    <s v="メンズ　ショルダーバッグTS-01"/>
    <n v="6800"/>
    <n v="26"/>
    <n v="176800"/>
    <n v="1004"/>
    <n v="401"/>
    <x v="4"/>
  </r>
  <r>
    <x v="75"/>
    <s v="A015"/>
    <s v="メンズ　メッセンジャーバッグMB-002L"/>
    <n v="7700"/>
    <n v="11"/>
    <n v="84700"/>
    <n v="1001"/>
    <n v="101"/>
    <x v="3"/>
  </r>
  <r>
    <x v="75"/>
    <s v="B001"/>
    <s v="レディース　ショルダーバッグLS-10KT"/>
    <n v="8800"/>
    <n v="31"/>
    <n v="272800"/>
    <n v="2004"/>
    <n v="401"/>
    <x v="4"/>
  </r>
  <r>
    <x v="75"/>
    <s v="A008"/>
    <s v="メンズ　アタッシュケースHK6500E"/>
    <n v="15800"/>
    <n v="20"/>
    <n v="316000"/>
    <n v="1002"/>
    <n v="201"/>
    <x v="1"/>
  </r>
  <r>
    <x v="76"/>
    <s v="C009"/>
    <s v="リュックサック（オレンジ）"/>
    <n v="6750"/>
    <n v="15"/>
    <n v="101250"/>
    <n v="3005"/>
    <n v="501"/>
    <x v="2"/>
  </r>
  <r>
    <x v="76"/>
    <s v="A006"/>
    <s v="メンズ　アタッシュケースAS7000"/>
    <n v="12800"/>
    <n v="31"/>
    <n v="396800"/>
    <n v="1004"/>
    <n v="401"/>
    <x v="4"/>
  </r>
  <r>
    <x v="76"/>
    <s v="A007"/>
    <s v="メンズ　アタッシュケースHS4000S"/>
    <n v="13800"/>
    <n v="17"/>
    <n v="234600"/>
    <n v="1002"/>
    <n v="201"/>
    <x v="1"/>
  </r>
  <r>
    <x v="76"/>
    <s v="B010"/>
    <s v="レディーズ　トートバッグTT-101BS"/>
    <n v="4980"/>
    <n v="31"/>
    <n v="154380"/>
    <n v="2003"/>
    <n v="301"/>
    <x v="0"/>
  </r>
  <r>
    <x v="76"/>
    <s v="A002"/>
    <s v="メンズ　ショルダーバッグTS-02"/>
    <n v="6800"/>
    <n v="31"/>
    <n v="210800"/>
    <n v="1001"/>
    <n v="101"/>
    <x v="3"/>
  </r>
  <r>
    <x v="77"/>
    <s v="C010"/>
    <s v="リュックサック（グリーン）"/>
    <n v="6750"/>
    <n v="37"/>
    <n v="249750"/>
    <n v="3003"/>
    <n v="301"/>
    <x v="0"/>
  </r>
  <r>
    <x v="77"/>
    <s v="A015"/>
    <s v="メンズ　メッセンジャーバッグMB-002L"/>
    <n v="7700"/>
    <n v="18"/>
    <n v="138600"/>
    <n v="1003"/>
    <n v="301"/>
    <x v="0"/>
  </r>
  <r>
    <x v="77"/>
    <s v="A013"/>
    <s v="メンズ　メッセンジャーバッグMB-001B"/>
    <n v="7500"/>
    <n v="25"/>
    <n v="187500"/>
    <n v="1004"/>
    <n v="401"/>
    <x v="4"/>
  </r>
  <r>
    <x v="77"/>
    <s v="A008"/>
    <s v="メンズ　アタッシュケースHK6500E"/>
    <n v="15800"/>
    <n v="24"/>
    <n v="379200"/>
    <n v="1005"/>
    <n v="501"/>
    <x v="2"/>
  </r>
  <r>
    <x v="77"/>
    <s v="A008"/>
    <s v="メンズ　アタッシュケースHK6500E"/>
    <n v="15800"/>
    <n v="28"/>
    <n v="442400"/>
    <n v="1001"/>
    <n v="101"/>
    <x v="3"/>
  </r>
  <r>
    <x v="78"/>
    <s v="B009"/>
    <s v="レディーズ　トートバッグTT-100AS"/>
    <n v="4800"/>
    <n v="10"/>
    <n v="48000"/>
    <n v="2001"/>
    <n v="101"/>
    <x v="3"/>
  </r>
  <r>
    <x v="78"/>
    <s v="A016"/>
    <s v="メンズ　メッセンジャーバッグMB-002Z"/>
    <n v="7700"/>
    <n v="21"/>
    <n v="161700"/>
    <n v="1002"/>
    <n v="201"/>
    <x v="1"/>
  </r>
  <r>
    <x v="78"/>
    <s v="B014"/>
    <s v="レディーズ　インナーケース（中）"/>
    <n v="2700"/>
    <n v="29"/>
    <n v="78300"/>
    <n v="2002"/>
    <n v="201"/>
    <x v="1"/>
  </r>
  <r>
    <x v="78"/>
    <s v="B001"/>
    <s v="レディース　ショルダーバッグLS-10KT"/>
    <n v="8800"/>
    <n v="17"/>
    <n v="149600"/>
    <n v="2004"/>
    <n v="401"/>
    <x v="4"/>
  </r>
  <r>
    <x v="79"/>
    <s v="C010"/>
    <s v="リュックサック（グリーン）"/>
    <n v="6750"/>
    <n v="27"/>
    <n v="182250"/>
    <n v="3002"/>
    <n v="201"/>
    <x v="1"/>
  </r>
  <r>
    <x v="79"/>
    <s v="A013"/>
    <s v="メンズ　メッセンジャーバッグMB-001B"/>
    <n v="7500"/>
    <n v="23"/>
    <n v="172500"/>
    <n v="1004"/>
    <n v="401"/>
    <x v="4"/>
  </r>
  <r>
    <x v="79"/>
    <s v="B012"/>
    <s v="レディーズ　インナーケース（ミニ）"/>
    <n v="2400"/>
    <n v="23"/>
    <n v="55200"/>
    <n v="2004"/>
    <n v="401"/>
    <x v="4"/>
  </r>
  <r>
    <x v="79"/>
    <s v="C001"/>
    <s v="ボディバッグ（オレンジ）"/>
    <n v="5600"/>
    <n v="39"/>
    <n v="218400"/>
    <n v="3001"/>
    <n v="101"/>
    <x v="3"/>
  </r>
  <r>
    <x v="79"/>
    <s v="C001"/>
    <s v="ボディバッグ（オレンジ）"/>
    <n v="5600"/>
    <n v="31"/>
    <n v="173600"/>
    <n v="3001"/>
    <n v="101"/>
    <x v="3"/>
  </r>
  <r>
    <x v="80"/>
    <s v="A012"/>
    <s v="メンズ　ボストンバッグBB04"/>
    <n v="8000"/>
    <n v="36"/>
    <n v="288000"/>
    <n v="1001"/>
    <n v="101"/>
    <x v="3"/>
  </r>
  <r>
    <x v="80"/>
    <s v="A007"/>
    <s v="メンズ　アタッシュケースHS4000S"/>
    <n v="13800"/>
    <n v="17"/>
    <n v="234600"/>
    <n v="1005"/>
    <n v="501"/>
    <x v="2"/>
  </r>
  <r>
    <x v="80"/>
    <s v="B010"/>
    <s v="レディーズ　トートバッグTT-101BS"/>
    <n v="4980"/>
    <n v="30"/>
    <n v="149400"/>
    <n v="2002"/>
    <n v="201"/>
    <x v="1"/>
  </r>
  <r>
    <x v="80"/>
    <s v="B015"/>
    <s v="レディーズ　インナーケース（大）"/>
    <n v="2900"/>
    <n v="26"/>
    <n v="75400"/>
    <n v="2003"/>
    <n v="301"/>
    <x v="0"/>
  </r>
  <r>
    <x v="80"/>
    <s v="B004"/>
    <s v="レディース　ショルダーバッグZL-78MN"/>
    <n v="11800"/>
    <n v="10"/>
    <n v="118000"/>
    <n v="2005"/>
    <n v="501"/>
    <x v="2"/>
  </r>
  <r>
    <x v="81"/>
    <s v="B001"/>
    <s v="レディース　ショルダーバッグLS-10KT"/>
    <n v="8800"/>
    <n v="30"/>
    <n v="264000"/>
    <n v="2004"/>
    <n v="401"/>
    <x v="4"/>
  </r>
  <r>
    <x v="81"/>
    <s v="C013"/>
    <s v="ウエストバッグ（ホワイト）"/>
    <n v="2480"/>
    <n v="11"/>
    <n v="27280"/>
    <n v="3003"/>
    <n v="301"/>
    <x v="0"/>
  </r>
  <r>
    <x v="81"/>
    <s v="B003"/>
    <s v="レディース　ショルダーバッグXX-99ZV"/>
    <n v="10800"/>
    <n v="13"/>
    <n v="140400"/>
    <n v="2005"/>
    <n v="501"/>
    <x v="2"/>
  </r>
  <r>
    <x v="81"/>
    <s v="B009"/>
    <s v="レディーズ　トートバッグTT-100AS"/>
    <n v="4800"/>
    <n v="19"/>
    <n v="91200"/>
    <n v="2002"/>
    <n v="201"/>
    <x v="1"/>
  </r>
  <r>
    <x v="81"/>
    <s v="C012"/>
    <s v="ウエストバッグ（シルバー）"/>
    <n v="2480"/>
    <n v="25"/>
    <n v="62000"/>
    <n v="3005"/>
    <n v="501"/>
    <x v="2"/>
  </r>
  <r>
    <x v="82"/>
    <s v="A001"/>
    <s v="メンズ　ショルダーバッグTS-01"/>
    <n v="6800"/>
    <n v="10"/>
    <n v="68000"/>
    <n v="1002"/>
    <n v="201"/>
    <x v="1"/>
  </r>
  <r>
    <x v="82"/>
    <s v="C003"/>
    <s v="ヒップバッグ（ブルー）"/>
    <n v="5850"/>
    <n v="31"/>
    <n v="181350"/>
    <n v="3003"/>
    <n v="301"/>
    <x v="0"/>
  </r>
  <r>
    <x v="82"/>
    <s v="C012"/>
    <s v="ウエストバッグ（シルバー）"/>
    <n v="2480"/>
    <n v="39"/>
    <n v="96720"/>
    <n v="3005"/>
    <n v="501"/>
    <x v="2"/>
  </r>
  <r>
    <x v="82"/>
    <s v="C012"/>
    <s v="ウエストバッグ（シルバー）"/>
    <n v="2480"/>
    <n v="39"/>
    <n v="96720"/>
    <n v="3004"/>
    <n v="401"/>
    <x v="4"/>
  </r>
  <r>
    <x v="83"/>
    <s v="A006"/>
    <s v="メンズ　アタッシュケースAS7000"/>
    <n v="12800"/>
    <n v="32"/>
    <n v="409600"/>
    <n v="1005"/>
    <n v="501"/>
    <x v="2"/>
  </r>
  <r>
    <x v="83"/>
    <s v="B008"/>
    <s v="レディーズ　ハンドバッグLH3001G"/>
    <n v="18000"/>
    <n v="11"/>
    <n v="198000"/>
    <n v="2003"/>
    <n v="301"/>
    <x v="0"/>
  </r>
  <r>
    <x v="83"/>
    <s v="B010"/>
    <s v="レディーズ　トートバッグTT-101BS"/>
    <n v="4980"/>
    <n v="10"/>
    <n v="49800"/>
    <n v="2001"/>
    <n v="101"/>
    <x v="3"/>
  </r>
  <r>
    <x v="84"/>
    <s v="A008"/>
    <s v="メンズ　アタッシュケースHK6500E"/>
    <n v="15800"/>
    <n v="14"/>
    <n v="221200"/>
    <n v="1005"/>
    <n v="501"/>
    <x v="2"/>
  </r>
  <r>
    <x v="84"/>
    <s v="B010"/>
    <s v="レディーズ　トートバッグTT-101BS"/>
    <n v="4980"/>
    <n v="26"/>
    <n v="129480"/>
    <n v="2002"/>
    <n v="201"/>
    <x v="1"/>
  </r>
  <r>
    <x v="84"/>
    <s v="B007"/>
    <s v="レディーズ　ハンドバッグLH2008P"/>
    <n v="17000"/>
    <n v="16"/>
    <n v="272000"/>
    <n v="2002"/>
    <n v="201"/>
    <x v="1"/>
  </r>
  <r>
    <x v="84"/>
    <s v="C008"/>
    <s v="リュックサック（ブラック）"/>
    <n v="6750"/>
    <n v="33"/>
    <n v="222750"/>
    <n v="3001"/>
    <n v="101"/>
    <x v="3"/>
  </r>
  <r>
    <x v="84"/>
    <s v="C005"/>
    <s v="ヒップバッグ（レッド）"/>
    <n v="5850"/>
    <n v="10"/>
    <n v="58500"/>
    <n v="3001"/>
    <n v="101"/>
    <x v="3"/>
  </r>
  <r>
    <x v="85"/>
    <s v="A002"/>
    <s v="メンズ　ショルダーバッグTS-02"/>
    <n v="6800"/>
    <n v="12"/>
    <n v="81600"/>
    <n v="1003"/>
    <n v="301"/>
    <x v="0"/>
  </r>
  <r>
    <x v="85"/>
    <s v="B006"/>
    <s v="レディーズ　ハンドバッグLH2005R"/>
    <n v="16500"/>
    <n v="21"/>
    <n v="346500"/>
    <n v="2001"/>
    <n v="101"/>
    <x v="3"/>
  </r>
  <r>
    <x v="85"/>
    <s v="B015"/>
    <s v="レディーズ　インナーケース（大）"/>
    <n v="2900"/>
    <n v="26"/>
    <n v="75400"/>
    <n v="2003"/>
    <n v="301"/>
    <x v="0"/>
  </r>
  <r>
    <x v="86"/>
    <s v="B004"/>
    <s v="レディース　ショルダーバッグZL-78MN"/>
    <n v="11800"/>
    <n v="33"/>
    <n v="389400"/>
    <n v="2002"/>
    <n v="201"/>
    <x v="1"/>
  </r>
  <r>
    <x v="86"/>
    <s v="A015"/>
    <s v="メンズ　メッセンジャーバッグMB-002L"/>
    <n v="7700"/>
    <n v="10"/>
    <n v="77000"/>
    <n v="1005"/>
    <n v="501"/>
    <x v="2"/>
  </r>
  <r>
    <x v="86"/>
    <s v="C012"/>
    <s v="ウエストバッグ（シルバー）"/>
    <n v="2480"/>
    <n v="10"/>
    <n v="24800"/>
    <n v="3003"/>
    <n v="301"/>
    <x v="0"/>
  </r>
  <r>
    <x v="87"/>
    <s v="B010"/>
    <s v="レディーズ　トートバッグTT-101BS"/>
    <n v="4980"/>
    <n v="28"/>
    <n v="139440"/>
    <n v="2005"/>
    <n v="501"/>
    <x v="2"/>
  </r>
  <r>
    <x v="87"/>
    <s v="C008"/>
    <s v="リュックサック（ブラック）"/>
    <n v="6750"/>
    <n v="15"/>
    <n v="101250"/>
    <n v="3003"/>
    <n v="301"/>
    <x v="0"/>
  </r>
  <r>
    <x v="87"/>
    <s v="B013"/>
    <s v="レディーズ　インナーケース（小）"/>
    <n v="2550"/>
    <n v="22"/>
    <n v="56100"/>
    <n v="2004"/>
    <n v="401"/>
    <x v="4"/>
  </r>
  <r>
    <x v="87"/>
    <s v="A006"/>
    <s v="メンズ　アタッシュケースAS7000"/>
    <n v="12800"/>
    <n v="35"/>
    <n v="448000"/>
    <n v="1003"/>
    <n v="301"/>
    <x v="0"/>
  </r>
  <r>
    <x v="87"/>
    <s v="B011"/>
    <s v="レディーズ　トートバッグTT-201AS"/>
    <n v="5120"/>
    <n v="13"/>
    <n v="66560"/>
    <n v="2005"/>
    <n v="501"/>
    <x v="2"/>
  </r>
  <r>
    <x v="88"/>
    <s v="C012"/>
    <s v="ウエストバッグ（シルバー）"/>
    <n v="2480"/>
    <n v="40"/>
    <n v="99200"/>
    <n v="3002"/>
    <n v="201"/>
    <x v="1"/>
  </r>
  <r>
    <x v="88"/>
    <s v="B011"/>
    <s v="レディーズ　トートバッグTT-201AS"/>
    <n v="5120"/>
    <n v="10"/>
    <n v="51200"/>
    <n v="2001"/>
    <n v="101"/>
    <x v="3"/>
  </r>
  <r>
    <x v="88"/>
    <s v="B002"/>
    <s v="レディース　ショルダーバッグVK-23XR"/>
    <n v="9800"/>
    <n v="33"/>
    <n v="323400"/>
    <n v="2001"/>
    <n v="101"/>
    <x v="3"/>
  </r>
  <r>
    <x v="89"/>
    <s v="C011"/>
    <s v="ウエストバッグ（ゴールド）"/>
    <n v="2480"/>
    <n v="31"/>
    <n v="76880"/>
    <n v="3003"/>
    <n v="301"/>
    <x v="0"/>
  </r>
  <r>
    <x v="89"/>
    <s v="B012"/>
    <s v="レディーズ　インナーケース（ミニ）"/>
    <n v="2400"/>
    <n v="17"/>
    <n v="40800"/>
    <n v="2003"/>
    <n v="301"/>
    <x v="0"/>
  </r>
  <r>
    <x v="89"/>
    <s v="C002"/>
    <s v="ボディバッグ（ブラック）"/>
    <n v="5600"/>
    <n v="15"/>
    <n v="84000"/>
    <n v="3003"/>
    <n v="301"/>
    <x v="0"/>
  </r>
  <r>
    <x v="89"/>
    <s v="B013"/>
    <s v="レディーズ　インナーケース（小）"/>
    <n v="2550"/>
    <n v="29"/>
    <n v="73950"/>
    <n v="2005"/>
    <n v="501"/>
    <x v="2"/>
  </r>
  <r>
    <x v="90"/>
    <s v="C008"/>
    <s v="リュックサック（ブラック）"/>
    <n v="6750"/>
    <n v="15"/>
    <n v="101250"/>
    <n v="3001"/>
    <n v="101"/>
    <x v="3"/>
  </r>
  <r>
    <x v="90"/>
    <s v="A004"/>
    <s v="メンズ　ショルダーバッグTK80"/>
    <n v="7580"/>
    <n v="29"/>
    <n v="219820"/>
    <n v="1002"/>
    <n v="201"/>
    <x v="1"/>
  </r>
  <r>
    <x v="90"/>
    <s v="A013"/>
    <s v="メンズ　メッセンジャーバッグMB-001B"/>
    <n v="7500"/>
    <n v="39"/>
    <n v="292500"/>
    <n v="1003"/>
    <n v="301"/>
    <x v="0"/>
  </r>
  <r>
    <x v="91"/>
    <s v="B005"/>
    <s v="レディーズ　ハンドバッグLH1002B"/>
    <n v="16000"/>
    <n v="36"/>
    <n v="576000"/>
    <n v="2005"/>
    <n v="501"/>
    <x v="2"/>
  </r>
  <r>
    <x v="91"/>
    <s v="C010"/>
    <s v="リュックサック（グリーン）"/>
    <n v="6750"/>
    <n v="40"/>
    <n v="270000"/>
    <n v="3003"/>
    <n v="301"/>
    <x v="0"/>
  </r>
  <r>
    <x v="92"/>
    <s v="A007"/>
    <s v="メンズ　アタッシュケースHS4000S"/>
    <n v="13800"/>
    <n v="24"/>
    <n v="331200"/>
    <n v="1005"/>
    <n v="501"/>
    <x v="2"/>
  </r>
  <r>
    <x v="92"/>
    <s v="C012"/>
    <s v="ウエストバッグ（シルバー）"/>
    <n v="2480"/>
    <n v="23"/>
    <n v="57040"/>
    <n v="3001"/>
    <n v="101"/>
    <x v="3"/>
  </r>
  <r>
    <x v="92"/>
    <s v="A013"/>
    <s v="メンズ　メッセンジャーバッグMB-001B"/>
    <n v="7500"/>
    <n v="15"/>
    <n v="112500"/>
    <n v="1002"/>
    <n v="201"/>
    <x v="1"/>
  </r>
  <r>
    <x v="93"/>
    <s v="A015"/>
    <s v="メンズ　メッセンジャーバッグMB-002L"/>
    <n v="7700"/>
    <n v="12"/>
    <n v="92400"/>
    <n v="1002"/>
    <n v="201"/>
    <x v="1"/>
  </r>
  <r>
    <x v="93"/>
    <s v="C008"/>
    <s v="リュックサック（ブラック）"/>
    <n v="6750"/>
    <n v="13"/>
    <n v="87750"/>
    <n v="3003"/>
    <n v="301"/>
    <x v="0"/>
  </r>
  <r>
    <x v="93"/>
    <s v="A003"/>
    <s v="メンズ　ショルダーバッグKE121"/>
    <n v="7280"/>
    <n v="20"/>
    <n v="145600"/>
    <n v="1005"/>
    <n v="501"/>
    <x v="2"/>
  </r>
  <r>
    <x v="93"/>
    <s v="C011"/>
    <s v="ウエストバッグ（ゴールド）"/>
    <n v="2480"/>
    <n v="34"/>
    <n v="84320"/>
    <n v="3002"/>
    <n v="201"/>
    <x v="1"/>
  </r>
  <r>
    <x v="94"/>
    <s v="B014"/>
    <s v="レディーズ　インナーケース（中）"/>
    <n v="2700"/>
    <n v="26"/>
    <n v="70200"/>
    <n v="2002"/>
    <n v="201"/>
    <x v="1"/>
  </r>
  <r>
    <x v="94"/>
    <s v="C006"/>
    <s v="ヒップバッグ（ピンク）"/>
    <n v="5850"/>
    <n v="39"/>
    <n v="228150"/>
    <n v="3004"/>
    <n v="401"/>
    <x v="4"/>
  </r>
  <r>
    <x v="94"/>
    <s v="B013"/>
    <s v="レディーズ　インナーケース（小）"/>
    <n v="2550"/>
    <n v="10"/>
    <n v="25500"/>
    <n v="2001"/>
    <n v="101"/>
    <x v="3"/>
  </r>
  <r>
    <x v="94"/>
    <s v="B011"/>
    <s v="レディーズ　トートバッグTT-201AS"/>
    <n v="5120"/>
    <n v="18"/>
    <n v="92160"/>
    <n v="2005"/>
    <n v="501"/>
    <x v="2"/>
  </r>
  <r>
    <x v="94"/>
    <s v="A001"/>
    <s v="メンズ　ショルダーバッグTS-01"/>
    <n v="6800"/>
    <n v="29"/>
    <n v="197200"/>
    <n v="1001"/>
    <n v="101"/>
    <x v="3"/>
  </r>
  <r>
    <x v="94"/>
    <s v="B006"/>
    <s v="レディーズ　ハンドバッグLH2005R"/>
    <n v="16500"/>
    <n v="31"/>
    <n v="511500"/>
    <n v="2003"/>
    <n v="301"/>
    <x v="0"/>
  </r>
  <r>
    <x v="95"/>
    <s v="C005"/>
    <s v="ヒップバッグ（レッド）"/>
    <n v="5850"/>
    <n v="15"/>
    <n v="87750"/>
    <n v="3004"/>
    <n v="401"/>
    <x v="4"/>
  </r>
  <r>
    <x v="95"/>
    <s v="A005"/>
    <s v="メンズ　ショルダーバッグSS100"/>
    <n v="9800"/>
    <n v="38"/>
    <n v="372400"/>
    <n v="1002"/>
    <n v="201"/>
    <x v="1"/>
  </r>
  <r>
    <x v="95"/>
    <s v="A013"/>
    <s v="メンズ　メッセンジャーバッグMB-001B"/>
    <n v="7500"/>
    <n v="20"/>
    <n v="150000"/>
    <n v="1003"/>
    <n v="301"/>
    <x v="0"/>
  </r>
  <r>
    <x v="95"/>
    <s v="A003"/>
    <s v="メンズ　ショルダーバッグKE121"/>
    <n v="7280"/>
    <n v="19"/>
    <n v="138320"/>
    <n v="1002"/>
    <n v="201"/>
    <x v="1"/>
  </r>
  <r>
    <x v="96"/>
    <s v="C002"/>
    <s v="ボディバッグ（ブラック）"/>
    <n v="5600"/>
    <n v="34"/>
    <n v="190400"/>
    <n v="3005"/>
    <n v="501"/>
    <x v="2"/>
  </r>
  <r>
    <x v="96"/>
    <s v="C012"/>
    <s v="ウエストバッグ（シルバー）"/>
    <n v="2480"/>
    <n v="20"/>
    <n v="49600"/>
    <n v="3003"/>
    <n v="301"/>
    <x v="0"/>
  </r>
  <r>
    <x v="96"/>
    <s v="C006"/>
    <s v="ヒップバッグ（ピンク）"/>
    <n v="5850"/>
    <n v="24"/>
    <n v="140400"/>
    <n v="3004"/>
    <n v="401"/>
    <x v="4"/>
  </r>
  <r>
    <x v="97"/>
    <s v="B007"/>
    <s v="レディーズ　ハンドバッグLH2008P"/>
    <n v="17000"/>
    <n v="11"/>
    <n v="187000"/>
    <n v="2002"/>
    <n v="201"/>
    <x v="1"/>
  </r>
  <r>
    <x v="97"/>
    <s v="A002"/>
    <s v="メンズ　ショルダーバッグTS-02"/>
    <n v="6800"/>
    <n v="40"/>
    <n v="272000"/>
    <n v="1004"/>
    <n v="401"/>
    <x v="4"/>
  </r>
  <r>
    <x v="97"/>
    <s v="B010"/>
    <s v="レディーズ　トートバッグTT-101BS"/>
    <n v="4980"/>
    <n v="38"/>
    <n v="189240"/>
    <n v="2004"/>
    <n v="401"/>
    <x v="4"/>
  </r>
  <r>
    <x v="98"/>
    <s v="A010"/>
    <s v="メンズ　ボストンバッグBB02"/>
    <n v="8000"/>
    <n v="25"/>
    <n v="200000"/>
    <n v="1002"/>
    <n v="201"/>
    <x v="1"/>
  </r>
  <r>
    <x v="98"/>
    <s v="C008"/>
    <s v="リュックサック（ブラック）"/>
    <n v="6750"/>
    <n v="40"/>
    <n v="270000"/>
    <n v="3005"/>
    <n v="501"/>
    <x v="2"/>
  </r>
  <r>
    <x v="98"/>
    <s v="A002"/>
    <s v="メンズ　ショルダーバッグTS-02"/>
    <n v="6800"/>
    <n v="35"/>
    <n v="238000"/>
    <n v="1001"/>
    <n v="101"/>
    <x v="3"/>
  </r>
  <r>
    <x v="98"/>
    <s v="B013"/>
    <s v="レディーズ　インナーケース（小）"/>
    <n v="2550"/>
    <n v="15"/>
    <n v="38250"/>
    <n v="2004"/>
    <n v="401"/>
    <x v="4"/>
  </r>
  <r>
    <x v="99"/>
    <s v="C008"/>
    <s v="リュックサック（ブラック）"/>
    <n v="6750"/>
    <n v="28"/>
    <n v="189000"/>
    <n v="3004"/>
    <n v="401"/>
    <x v="4"/>
  </r>
  <r>
    <x v="99"/>
    <s v="A014"/>
    <s v="メンズ　メッセンジャーバッグMB-001S"/>
    <n v="7500"/>
    <n v="32"/>
    <n v="240000"/>
    <n v="1003"/>
    <n v="301"/>
    <x v="0"/>
  </r>
  <r>
    <x v="99"/>
    <s v="C013"/>
    <s v="ウエストバッグ（ホワイト）"/>
    <n v="2480"/>
    <n v="30"/>
    <n v="74400"/>
    <n v="3001"/>
    <n v="101"/>
    <x v="3"/>
  </r>
  <r>
    <x v="99"/>
    <s v="B010"/>
    <s v="レディーズ　トートバッグTT-101BS"/>
    <n v="4980"/>
    <n v="28"/>
    <n v="139440"/>
    <n v="2004"/>
    <n v="401"/>
    <x v="4"/>
  </r>
  <r>
    <x v="100"/>
    <s v="A008"/>
    <s v="メンズ　アタッシュケースHK6500E"/>
    <n v="15800"/>
    <n v="11"/>
    <n v="173800"/>
    <n v="1001"/>
    <n v="101"/>
    <x v="3"/>
  </r>
  <r>
    <x v="100"/>
    <s v="C002"/>
    <s v="ボディバッグ（ブラック）"/>
    <n v="5600"/>
    <n v="28"/>
    <n v="156800"/>
    <n v="3002"/>
    <n v="201"/>
    <x v="1"/>
  </r>
  <r>
    <x v="100"/>
    <s v="B006"/>
    <s v="レディーズ　ハンドバッグLH2005R"/>
    <n v="16500"/>
    <n v="36"/>
    <n v="594000"/>
    <n v="2001"/>
    <n v="101"/>
    <x v="3"/>
  </r>
  <r>
    <x v="100"/>
    <s v="B008"/>
    <s v="レディーズ　ハンドバッグLH3001G"/>
    <n v="18000"/>
    <n v="14"/>
    <n v="252000"/>
    <n v="2001"/>
    <n v="101"/>
    <x v="3"/>
  </r>
  <r>
    <x v="101"/>
    <s v="C002"/>
    <s v="ボディバッグ（ブラック）"/>
    <n v="5600"/>
    <n v="22"/>
    <n v="123200"/>
    <n v="3003"/>
    <n v="301"/>
    <x v="0"/>
  </r>
  <r>
    <x v="101"/>
    <s v="B004"/>
    <s v="レディース　ショルダーバッグZL-78MN"/>
    <n v="11800"/>
    <n v="15"/>
    <n v="177000"/>
    <n v="2005"/>
    <n v="501"/>
    <x v="2"/>
  </r>
  <r>
    <x v="101"/>
    <s v="C001"/>
    <s v="ボディバッグ（オレンジ）"/>
    <n v="5600"/>
    <n v="11"/>
    <n v="61600"/>
    <n v="3004"/>
    <n v="401"/>
    <x v="4"/>
  </r>
  <r>
    <x v="101"/>
    <s v="A011"/>
    <s v="メンズ　ボストンバッグBB03"/>
    <n v="8000"/>
    <n v="17"/>
    <n v="136000"/>
    <n v="1004"/>
    <n v="401"/>
    <x v="4"/>
  </r>
  <r>
    <x v="102"/>
    <s v="A015"/>
    <s v="メンズ　メッセンジャーバッグMB-002L"/>
    <n v="7700"/>
    <n v="21"/>
    <n v="161700"/>
    <n v="1002"/>
    <n v="201"/>
    <x v="1"/>
  </r>
  <r>
    <x v="102"/>
    <s v="C009"/>
    <s v="リュックサック（オレンジ）"/>
    <n v="6750"/>
    <n v="40"/>
    <n v="270000"/>
    <n v="3005"/>
    <n v="501"/>
    <x v="2"/>
  </r>
  <r>
    <x v="102"/>
    <s v="C011"/>
    <s v="ウエストバッグ（ゴールド）"/>
    <n v="2480"/>
    <n v="35"/>
    <n v="86800"/>
    <n v="3001"/>
    <n v="101"/>
    <x v="3"/>
  </r>
  <r>
    <x v="103"/>
    <s v="C013"/>
    <s v="ウエストバッグ（ホワイト）"/>
    <n v="2480"/>
    <n v="11"/>
    <n v="27280"/>
    <n v="3002"/>
    <n v="201"/>
    <x v="1"/>
  </r>
  <r>
    <x v="103"/>
    <s v="C001"/>
    <s v="ボディバッグ（オレンジ）"/>
    <n v="5600"/>
    <n v="39"/>
    <n v="218400"/>
    <n v="3002"/>
    <n v="201"/>
    <x v="1"/>
  </r>
  <r>
    <x v="103"/>
    <s v="A014"/>
    <s v="メンズ　メッセンジャーバッグMB-001S"/>
    <n v="7500"/>
    <n v="37"/>
    <n v="277500"/>
    <n v="1005"/>
    <n v="501"/>
    <x v="2"/>
  </r>
  <r>
    <x v="103"/>
    <s v="C009"/>
    <s v="リュックサック（オレンジ）"/>
    <n v="6750"/>
    <n v="39"/>
    <n v="263250"/>
    <n v="3004"/>
    <n v="401"/>
    <x v="4"/>
  </r>
  <r>
    <x v="104"/>
    <s v="C003"/>
    <s v="ヒップバッグ（ブルー）"/>
    <n v="5850"/>
    <n v="18"/>
    <n v="105300"/>
    <n v="3001"/>
    <n v="101"/>
    <x v="3"/>
  </r>
  <r>
    <x v="104"/>
    <s v="C010"/>
    <s v="リュックサック（グリーン）"/>
    <n v="6750"/>
    <n v="21"/>
    <n v="141750"/>
    <n v="3002"/>
    <n v="201"/>
    <x v="1"/>
  </r>
  <r>
    <x v="105"/>
    <s v="C012"/>
    <s v="ウエストバッグ（シルバー）"/>
    <n v="2480"/>
    <n v="38"/>
    <n v="94240"/>
    <n v="3005"/>
    <n v="501"/>
    <x v="2"/>
  </r>
  <r>
    <x v="105"/>
    <s v="B009"/>
    <s v="レディーズ　トートバッグTT-100AS"/>
    <n v="4800"/>
    <n v="23"/>
    <n v="110400"/>
    <n v="2003"/>
    <n v="301"/>
    <x v="0"/>
  </r>
  <r>
    <x v="105"/>
    <s v="C012"/>
    <s v="ウエストバッグ（シルバー）"/>
    <n v="2480"/>
    <n v="26"/>
    <n v="64480"/>
    <n v="3002"/>
    <n v="201"/>
    <x v="1"/>
  </r>
  <r>
    <x v="105"/>
    <s v="A011"/>
    <s v="メンズ　ボストンバッグBB03"/>
    <n v="8000"/>
    <n v="18"/>
    <n v="144000"/>
    <n v="1004"/>
    <n v="401"/>
    <x v="4"/>
  </r>
  <r>
    <x v="105"/>
    <s v="C001"/>
    <s v="ボディバッグ（オレンジ）"/>
    <n v="5600"/>
    <n v="33"/>
    <n v="184800"/>
    <n v="3004"/>
    <n v="401"/>
    <x v="4"/>
  </r>
  <r>
    <x v="106"/>
    <s v="A008"/>
    <s v="メンズ　アタッシュケースHK6500E"/>
    <n v="15800"/>
    <n v="18"/>
    <n v="284400"/>
    <n v="1002"/>
    <n v="201"/>
    <x v="1"/>
  </r>
  <r>
    <x v="106"/>
    <s v="B004"/>
    <s v="レディース　ショルダーバッグZL-78MN"/>
    <n v="11800"/>
    <n v="22"/>
    <n v="259600"/>
    <n v="2002"/>
    <n v="201"/>
    <x v="1"/>
  </r>
  <r>
    <x v="106"/>
    <s v="C005"/>
    <s v="ヒップバッグ（レッド）"/>
    <n v="5850"/>
    <n v="27"/>
    <n v="157950"/>
    <n v="3002"/>
    <n v="201"/>
    <x v="1"/>
  </r>
  <r>
    <x v="106"/>
    <s v="B010"/>
    <s v="レディーズ　トートバッグTT-101BS"/>
    <n v="4980"/>
    <n v="27"/>
    <n v="134460"/>
    <n v="2003"/>
    <n v="301"/>
    <x v="0"/>
  </r>
  <r>
    <x v="107"/>
    <s v="B005"/>
    <s v="レディーズ　ハンドバッグLH1002B"/>
    <n v="16000"/>
    <n v="18"/>
    <n v="288000"/>
    <n v="2002"/>
    <n v="201"/>
    <x v="1"/>
  </r>
  <r>
    <x v="107"/>
    <s v="A013"/>
    <s v="メンズ　メッセンジャーバッグMB-001B"/>
    <n v="7500"/>
    <n v="24"/>
    <n v="180000"/>
    <n v="1003"/>
    <n v="301"/>
    <x v="0"/>
  </r>
  <r>
    <x v="107"/>
    <s v="B009"/>
    <s v="レディーズ　トートバッグTT-100AS"/>
    <n v="4800"/>
    <n v="14"/>
    <n v="67200"/>
    <n v="2004"/>
    <n v="401"/>
    <x v="4"/>
  </r>
  <r>
    <x v="108"/>
    <s v="C008"/>
    <s v="リュックサック（ブラック）"/>
    <n v="6750"/>
    <n v="20"/>
    <n v="135000"/>
    <n v="3002"/>
    <n v="201"/>
    <x v="1"/>
  </r>
  <r>
    <x v="108"/>
    <s v="B005"/>
    <s v="レディーズ　ハンドバッグLH1002B"/>
    <n v="16000"/>
    <n v="22"/>
    <n v="352000"/>
    <n v="2005"/>
    <n v="501"/>
    <x v="2"/>
  </r>
  <r>
    <x v="108"/>
    <s v="C002"/>
    <s v="ボディバッグ（ブラック）"/>
    <n v="5600"/>
    <n v="13"/>
    <n v="72800"/>
    <n v="3002"/>
    <n v="201"/>
    <x v="1"/>
  </r>
  <r>
    <x v="108"/>
    <s v="C012"/>
    <s v="ウエストバッグ（シルバー）"/>
    <n v="2480"/>
    <n v="10"/>
    <n v="24800"/>
    <n v="3004"/>
    <n v="401"/>
    <x v="4"/>
  </r>
  <r>
    <x v="109"/>
    <s v="A007"/>
    <s v="メンズ　アタッシュケースHS4000S"/>
    <n v="13800"/>
    <n v="14"/>
    <n v="193200"/>
    <n v="1005"/>
    <n v="501"/>
    <x v="2"/>
  </r>
  <r>
    <x v="109"/>
    <s v="C008"/>
    <s v="リュックサック（ブラック）"/>
    <n v="6750"/>
    <n v="36"/>
    <n v="243000"/>
    <n v="3001"/>
    <n v="101"/>
    <x v="3"/>
  </r>
  <r>
    <x v="109"/>
    <s v="C007"/>
    <s v="ヒップバッグ（グレー）"/>
    <n v="5850"/>
    <n v="23"/>
    <n v="134550"/>
    <n v="3005"/>
    <n v="501"/>
    <x v="2"/>
  </r>
  <r>
    <x v="109"/>
    <s v="C007"/>
    <s v="ヒップバッグ（グレー）"/>
    <n v="5850"/>
    <n v="33"/>
    <n v="193050"/>
    <n v="3003"/>
    <n v="301"/>
    <x v="0"/>
  </r>
  <r>
    <x v="110"/>
    <s v="C005"/>
    <s v="ヒップバッグ（レッド）"/>
    <n v="5850"/>
    <n v="36"/>
    <n v="210600"/>
    <n v="3002"/>
    <n v="201"/>
    <x v="1"/>
  </r>
  <r>
    <x v="110"/>
    <s v="B003"/>
    <s v="レディース　ショルダーバッグXX-99ZV"/>
    <n v="10800"/>
    <n v="15"/>
    <n v="162000"/>
    <n v="2005"/>
    <n v="501"/>
    <x v="2"/>
  </r>
  <r>
    <x v="110"/>
    <s v="B010"/>
    <s v="レディーズ　トートバッグTT-101BS"/>
    <n v="4980"/>
    <n v="39"/>
    <n v="194220"/>
    <n v="2002"/>
    <n v="201"/>
    <x v="1"/>
  </r>
  <r>
    <x v="111"/>
    <s v="B011"/>
    <s v="レディーズ　トートバッグTT-201AS"/>
    <n v="5120"/>
    <n v="13"/>
    <n v="66560"/>
    <n v="2001"/>
    <n v="101"/>
    <x v="3"/>
  </r>
  <r>
    <x v="111"/>
    <s v="B013"/>
    <s v="レディーズ　インナーケース（小）"/>
    <n v="2550"/>
    <n v="39"/>
    <n v="99450"/>
    <n v="2003"/>
    <n v="301"/>
    <x v="0"/>
  </r>
  <r>
    <x v="111"/>
    <s v="B006"/>
    <s v="レディーズ　ハンドバッグLH2005R"/>
    <n v="16500"/>
    <n v="34"/>
    <n v="561000"/>
    <n v="2004"/>
    <n v="401"/>
    <x v="4"/>
  </r>
  <r>
    <x v="111"/>
    <s v="B008"/>
    <s v="レディーズ　ハンドバッグLH3001G"/>
    <n v="18000"/>
    <n v="16"/>
    <n v="288000"/>
    <n v="2001"/>
    <n v="101"/>
    <x v="3"/>
  </r>
  <r>
    <x v="111"/>
    <s v="A001"/>
    <s v="メンズ　ショルダーバッグTS-01"/>
    <n v="6800"/>
    <n v="21"/>
    <n v="142800"/>
    <n v="1003"/>
    <n v="301"/>
    <x v="0"/>
  </r>
  <r>
    <x v="111"/>
    <s v="A013"/>
    <s v="メンズ　メッセンジャーバッグMB-001B"/>
    <n v="7500"/>
    <n v="36"/>
    <n v="270000"/>
    <n v="1002"/>
    <n v="201"/>
    <x v="1"/>
  </r>
  <r>
    <x v="112"/>
    <s v="C006"/>
    <s v="ヒップバッグ（ピンク）"/>
    <n v="5850"/>
    <n v="31"/>
    <n v="181350"/>
    <n v="3003"/>
    <n v="301"/>
    <x v="0"/>
  </r>
  <r>
    <x v="112"/>
    <s v="A001"/>
    <s v="メンズ　ショルダーバッグTS-01"/>
    <n v="6800"/>
    <n v="21"/>
    <n v="142800"/>
    <n v="1001"/>
    <n v="101"/>
    <x v="3"/>
  </r>
  <r>
    <x v="112"/>
    <s v="B011"/>
    <s v="レディーズ　トートバッグTT-201AS"/>
    <n v="5120"/>
    <n v="27"/>
    <n v="138240"/>
    <n v="2002"/>
    <n v="201"/>
    <x v="1"/>
  </r>
  <r>
    <x v="112"/>
    <s v="A005"/>
    <s v="メンズ　ショルダーバッグSS100"/>
    <n v="9800"/>
    <n v="21"/>
    <n v="205800"/>
    <n v="1005"/>
    <n v="501"/>
    <x v="2"/>
  </r>
  <r>
    <x v="112"/>
    <s v="B002"/>
    <s v="レディース　ショルダーバッグVK-23XR"/>
    <n v="9800"/>
    <n v="38"/>
    <n v="372400"/>
    <n v="2004"/>
    <n v="401"/>
    <x v="4"/>
  </r>
  <r>
    <x v="112"/>
    <s v="A007"/>
    <s v="メンズ　アタッシュケースHS4000S"/>
    <n v="13800"/>
    <n v="28"/>
    <n v="386400"/>
    <n v="1001"/>
    <n v="101"/>
    <x v="3"/>
  </r>
  <r>
    <x v="113"/>
    <s v="B001"/>
    <s v="レディース　ショルダーバッグLS-10KT"/>
    <n v="8800"/>
    <n v="13"/>
    <n v="114400"/>
    <n v="2002"/>
    <n v="201"/>
    <x v="1"/>
  </r>
  <r>
    <x v="113"/>
    <s v="C006"/>
    <s v="ヒップバッグ（ピンク）"/>
    <n v="5850"/>
    <n v="19"/>
    <n v="111150"/>
    <n v="3001"/>
    <n v="101"/>
    <x v="3"/>
  </r>
  <r>
    <x v="113"/>
    <s v="A013"/>
    <s v="メンズ　メッセンジャーバッグMB-001B"/>
    <n v="7500"/>
    <n v="24"/>
    <n v="180000"/>
    <n v="1004"/>
    <n v="401"/>
    <x v="4"/>
  </r>
  <r>
    <x v="113"/>
    <s v="A011"/>
    <s v="メンズ　ボストンバッグBB03"/>
    <n v="8000"/>
    <n v="39"/>
    <n v="312000"/>
    <n v="1001"/>
    <n v="101"/>
    <x v="3"/>
  </r>
  <r>
    <x v="114"/>
    <s v="C007"/>
    <s v="ヒップバッグ（グレー）"/>
    <n v="5850"/>
    <n v="17"/>
    <n v="99450"/>
    <n v="3005"/>
    <n v="501"/>
    <x v="2"/>
  </r>
  <r>
    <x v="114"/>
    <s v="B012"/>
    <s v="レディーズ　インナーケース（ミニ）"/>
    <n v="2400"/>
    <n v="19"/>
    <n v="45600"/>
    <n v="2003"/>
    <n v="301"/>
    <x v="0"/>
  </r>
  <r>
    <x v="114"/>
    <s v="B011"/>
    <s v="レディーズ　トートバッグTT-201AS"/>
    <n v="5120"/>
    <n v="26"/>
    <n v="133120"/>
    <n v="2004"/>
    <n v="401"/>
    <x v="4"/>
  </r>
  <r>
    <x v="114"/>
    <s v="C001"/>
    <s v="ボディバッグ（オレンジ）"/>
    <n v="5600"/>
    <n v="31"/>
    <n v="173600"/>
    <n v="3002"/>
    <n v="201"/>
    <x v="1"/>
  </r>
  <r>
    <x v="115"/>
    <s v="B010"/>
    <s v="レディーズ　トートバッグTT-101BS"/>
    <n v="4980"/>
    <n v="12"/>
    <n v="59760"/>
    <n v="2004"/>
    <n v="401"/>
    <x v="4"/>
  </r>
  <r>
    <x v="115"/>
    <s v="A007"/>
    <s v="メンズ　アタッシュケースHS4000S"/>
    <n v="13800"/>
    <n v="28"/>
    <n v="386400"/>
    <n v="1004"/>
    <n v="401"/>
    <x v="4"/>
  </r>
  <r>
    <x v="115"/>
    <s v="A007"/>
    <s v="メンズ　アタッシュケースHS4000S"/>
    <n v="13800"/>
    <n v="32"/>
    <n v="441600"/>
    <n v="1005"/>
    <n v="501"/>
    <x v="2"/>
  </r>
  <r>
    <x v="115"/>
    <s v="B004"/>
    <s v="レディース　ショルダーバッグZL-78MN"/>
    <n v="11800"/>
    <n v="12"/>
    <n v="141600"/>
    <n v="2005"/>
    <n v="501"/>
    <x v="2"/>
  </r>
  <r>
    <x v="116"/>
    <s v="C007"/>
    <s v="ヒップバッグ（グレー）"/>
    <n v="5850"/>
    <n v="31"/>
    <n v="181350"/>
    <n v="3004"/>
    <n v="401"/>
    <x v="4"/>
  </r>
  <r>
    <x v="116"/>
    <s v="C003"/>
    <s v="ヒップバッグ（ブルー）"/>
    <n v="5850"/>
    <n v="35"/>
    <n v="204750"/>
    <n v="3003"/>
    <n v="301"/>
    <x v="0"/>
  </r>
  <r>
    <x v="116"/>
    <s v="B005"/>
    <s v="レディーズ　ハンドバッグLH1002B"/>
    <n v="16000"/>
    <n v="19"/>
    <n v="304000"/>
    <n v="2002"/>
    <n v="201"/>
    <x v="1"/>
  </r>
  <r>
    <x v="116"/>
    <s v="B010"/>
    <s v="レディーズ　トートバッグTT-101BS"/>
    <n v="4980"/>
    <n v="33"/>
    <n v="164340"/>
    <n v="2004"/>
    <n v="401"/>
    <x v="4"/>
  </r>
  <r>
    <x v="117"/>
    <s v="C011"/>
    <s v="ウエストバッグ（ゴールド）"/>
    <n v="2480"/>
    <n v="26"/>
    <n v="64480"/>
    <n v="3005"/>
    <n v="501"/>
    <x v="2"/>
  </r>
  <r>
    <x v="117"/>
    <s v="B007"/>
    <s v="レディーズ　ハンドバッグLH2008P"/>
    <n v="17000"/>
    <n v="15"/>
    <n v="255000"/>
    <n v="2005"/>
    <n v="501"/>
    <x v="2"/>
  </r>
  <r>
    <x v="117"/>
    <s v="C010"/>
    <s v="リュックサック（グリーン）"/>
    <n v="6750"/>
    <n v="22"/>
    <n v="148500"/>
    <n v="3003"/>
    <n v="301"/>
    <x v="0"/>
  </r>
  <r>
    <x v="117"/>
    <s v="A014"/>
    <s v="メンズ　メッセンジャーバッグMB-001S"/>
    <n v="7500"/>
    <n v="16"/>
    <n v="120000"/>
    <n v="1002"/>
    <n v="201"/>
    <x v="1"/>
  </r>
  <r>
    <x v="117"/>
    <s v="B015"/>
    <s v="レディーズ　インナーケース（大）"/>
    <n v="2900"/>
    <n v="26"/>
    <n v="75400"/>
    <n v="2004"/>
    <n v="401"/>
    <x v="4"/>
  </r>
  <r>
    <x v="118"/>
    <s v="B009"/>
    <s v="レディーズ　トートバッグTT-100AS"/>
    <n v="4800"/>
    <n v="24"/>
    <n v="115200"/>
    <n v="2002"/>
    <n v="201"/>
    <x v="1"/>
  </r>
  <r>
    <x v="118"/>
    <s v="C010"/>
    <s v="リュックサック（グリーン）"/>
    <n v="6750"/>
    <n v="27"/>
    <n v="182250"/>
    <n v="3005"/>
    <n v="501"/>
    <x v="2"/>
  </r>
  <r>
    <x v="118"/>
    <s v="C009"/>
    <s v="リュックサック（オレンジ）"/>
    <n v="6750"/>
    <n v="11"/>
    <n v="74250"/>
    <n v="3001"/>
    <n v="101"/>
    <x v="3"/>
  </r>
  <r>
    <x v="118"/>
    <s v="A008"/>
    <s v="メンズ　アタッシュケースHK6500E"/>
    <n v="15800"/>
    <n v="27"/>
    <n v="426600"/>
    <n v="1003"/>
    <n v="301"/>
    <x v="0"/>
  </r>
  <r>
    <x v="119"/>
    <s v="A007"/>
    <s v="メンズ　アタッシュケースHS4000S"/>
    <n v="13800"/>
    <n v="31"/>
    <n v="427800"/>
    <n v="1004"/>
    <n v="401"/>
    <x v="4"/>
  </r>
  <r>
    <x v="119"/>
    <s v="A014"/>
    <s v="メンズ　メッセンジャーバッグMB-001S"/>
    <n v="7500"/>
    <n v="28"/>
    <n v="210000"/>
    <n v="1004"/>
    <n v="401"/>
    <x v="4"/>
  </r>
  <r>
    <x v="119"/>
    <s v="C002"/>
    <s v="ボディバッグ（ブラック）"/>
    <n v="5600"/>
    <n v="13"/>
    <n v="72800"/>
    <n v="3001"/>
    <n v="101"/>
    <x v="3"/>
  </r>
  <r>
    <x v="119"/>
    <s v="C009"/>
    <s v="リュックサック（オレンジ）"/>
    <n v="6750"/>
    <n v="32"/>
    <n v="216000"/>
    <n v="3001"/>
    <n v="101"/>
    <x v="3"/>
  </r>
  <r>
    <x v="120"/>
    <s v="C002"/>
    <s v="ボディバッグ（ブラック）"/>
    <n v="5600"/>
    <n v="30"/>
    <n v="168000"/>
    <n v="3001"/>
    <n v="101"/>
    <x v="3"/>
  </r>
  <r>
    <x v="120"/>
    <s v="C013"/>
    <s v="ウエストバッグ（ホワイト）"/>
    <n v="2480"/>
    <n v="35"/>
    <n v="86800"/>
    <n v="3002"/>
    <n v="201"/>
    <x v="1"/>
  </r>
  <r>
    <x v="120"/>
    <s v="C004"/>
    <s v="ヒップバッグ（グリーン）"/>
    <n v="5850"/>
    <n v="14"/>
    <n v="81900"/>
    <n v="3001"/>
    <n v="101"/>
    <x v="3"/>
  </r>
  <r>
    <x v="120"/>
    <s v="B013"/>
    <s v="レディーズ　インナーケース（小）"/>
    <n v="2550"/>
    <n v="39"/>
    <n v="99450"/>
    <n v="2002"/>
    <n v="201"/>
    <x v="1"/>
  </r>
  <r>
    <x v="121"/>
    <s v="A010"/>
    <s v="メンズ　ボストンバッグBB02"/>
    <n v="8000"/>
    <n v="27"/>
    <n v="216000"/>
    <n v="1003"/>
    <n v="301"/>
    <x v="0"/>
  </r>
  <r>
    <x v="121"/>
    <s v="C009"/>
    <s v="リュックサック（オレンジ）"/>
    <n v="6750"/>
    <n v="11"/>
    <n v="74250"/>
    <n v="3001"/>
    <n v="101"/>
    <x v="3"/>
  </r>
  <r>
    <x v="121"/>
    <s v="A012"/>
    <s v="メンズ　ボストンバッグBB04"/>
    <n v="8000"/>
    <n v="28"/>
    <n v="224000"/>
    <n v="1001"/>
    <n v="101"/>
    <x v="3"/>
  </r>
  <r>
    <x v="121"/>
    <s v="A006"/>
    <s v="メンズ　アタッシュケースAS7000"/>
    <n v="12800"/>
    <n v="23"/>
    <n v="294400"/>
    <n v="1005"/>
    <n v="501"/>
    <x v="2"/>
  </r>
  <r>
    <x v="122"/>
    <s v="C006"/>
    <s v="ヒップバッグ（ピンク）"/>
    <n v="5850"/>
    <n v="18"/>
    <n v="105300"/>
    <n v="3003"/>
    <n v="301"/>
    <x v="0"/>
  </r>
  <r>
    <x v="122"/>
    <s v="B009"/>
    <s v="レディーズ　トートバッグTT-100AS"/>
    <n v="4800"/>
    <n v="10"/>
    <n v="48000"/>
    <n v="2002"/>
    <n v="201"/>
    <x v="1"/>
  </r>
  <r>
    <x v="122"/>
    <s v="B005"/>
    <s v="レディーズ　ハンドバッグLH1002B"/>
    <n v="16000"/>
    <n v="33"/>
    <n v="528000"/>
    <n v="2004"/>
    <n v="401"/>
    <x v="4"/>
  </r>
  <r>
    <x v="123"/>
    <s v="B007"/>
    <s v="レディーズ　ハンドバッグLH2008P"/>
    <n v="17000"/>
    <n v="11"/>
    <n v="187000"/>
    <n v="2004"/>
    <n v="401"/>
    <x v="4"/>
  </r>
  <r>
    <x v="123"/>
    <s v="A006"/>
    <s v="メンズ　アタッシュケースAS7000"/>
    <n v="12800"/>
    <n v="11"/>
    <n v="140800"/>
    <n v="1005"/>
    <n v="501"/>
    <x v="2"/>
  </r>
  <r>
    <x v="123"/>
    <s v="B010"/>
    <s v="レディーズ　トートバッグTT-101BS"/>
    <n v="4980"/>
    <n v="32"/>
    <n v="159360"/>
    <n v="2002"/>
    <n v="201"/>
    <x v="1"/>
  </r>
  <r>
    <x v="123"/>
    <s v="C001"/>
    <s v="ボディバッグ（オレンジ）"/>
    <n v="5600"/>
    <n v="27"/>
    <n v="151200"/>
    <n v="3001"/>
    <n v="101"/>
    <x v="3"/>
  </r>
  <r>
    <x v="123"/>
    <s v="B008"/>
    <s v="レディーズ　ハンドバッグLH3001G"/>
    <n v="18000"/>
    <n v="35"/>
    <n v="630000"/>
    <n v="2001"/>
    <n v="101"/>
    <x v="3"/>
  </r>
  <r>
    <x v="124"/>
    <s v="A014"/>
    <s v="メンズ　メッセンジャーバッグMB-001S"/>
    <n v="7500"/>
    <n v="34"/>
    <n v="255000"/>
    <n v="1004"/>
    <n v="401"/>
    <x v="4"/>
  </r>
  <r>
    <x v="124"/>
    <s v="C013"/>
    <s v="ウエストバッグ（ホワイト）"/>
    <n v="2480"/>
    <n v="15"/>
    <n v="37200"/>
    <n v="3005"/>
    <n v="501"/>
    <x v="2"/>
  </r>
  <r>
    <x v="124"/>
    <s v="B008"/>
    <s v="レディーズ　ハンドバッグLH3001G"/>
    <n v="18000"/>
    <n v="20"/>
    <n v="360000"/>
    <n v="2004"/>
    <n v="401"/>
    <x v="4"/>
  </r>
  <r>
    <x v="124"/>
    <s v="A010"/>
    <s v="メンズ　ボストンバッグBB02"/>
    <n v="8000"/>
    <n v="35"/>
    <n v="280000"/>
    <n v="1001"/>
    <n v="101"/>
    <x v="3"/>
  </r>
  <r>
    <x v="125"/>
    <s v="B009"/>
    <s v="レディーズ　トートバッグTT-100AS"/>
    <n v="4800"/>
    <n v="26"/>
    <n v="124800"/>
    <n v="2005"/>
    <n v="501"/>
    <x v="2"/>
  </r>
  <r>
    <x v="125"/>
    <s v="C002"/>
    <s v="ボディバッグ（ブラック）"/>
    <n v="5600"/>
    <n v="21"/>
    <n v="117600"/>
    <n v="3004"/>
    <n v="401"/>
    <x v="4"/>
  </r>
  <r>
    <x v="125"/>
    <s v="C008"/>
    <s v="リュックサック（ブラック）"/>
    <n v="6750"/>
    <n v="26"/>
    <n v="175500"/>
    <n v="3005"/>
    <n v="501"/>
    <x v="2"/>
  </r>
  <r>
    <x v="125"/>
    <s v="A005"/>
    <s v="メンズ　ショルダーバッグSS100"/>
    <n v="9800"/>
    <n v="18"/>
    <n v="176400"/>
    <n v="1005"/>
    <n v="501"/>
    <x v="2"/>
  </r>
  <r>
    <x v="125"/>
    <s v="A001"/>
    <s v="メンズ　ショルダーバッグTS-01"/>
    <n v="6800"/>
    <n v="11"/>
    <n v="74800"/>
    <n v="1001"/>
    <n v="101"/>
    <x v="3"/>
  </r>
  <r>
    <x v="126"/>
    <s v="B015"/>
    <s v="レディーズ　インナーケース（大）"/>
    <n v="2900"/>
    <n v="25"/>
    <n v="72500"/>
    <n v="2005"/>
    <n v="501"/>
    <x v="2"/>
  </r>
  <r>
    <x v="126"/>
    <s v="B009"/>
    <s v="レディーズ　トートバッグTT-100AS"/>
    <n v="4800"/>
    <n v="16"/>
    <n v="76800"/>
    <n v="2002"/>
    <n v="201"/>
    <x v="1"/>
  </r>
  <r>
    <x v="126"/>
    <s v="B007"/>
    <s v="レディーズ　ハンドバッグLH2008P"/>
    <n v="17000"/>
    <n v="21"/>
    <n v="357000"/>
    <n v="2004"/>
    <n v="401"/>
    <x v="4"/>
  </r>
  <r>
    <x v="126"/>
    <s v="A005"/>
    <s v="メンズ　ショルダーバッグSS100"/>
    <n v="9800"/>
    <n v="12"/>
    <n v="117600"/>
    <n v="1004"/>
    <n v="401"/>
    <x v="4"/>
  </r>
  <r>
    <x v="127"/>
    <s v="B011"/>
    <s v="レディーズ　トートバッグTT-201AS"/>
    <n v="5120"/>
    <n v="18"/>
    <n v="92160"/>
    <n v="2001"/>
    <n v="101"/>
    <x v="3"/>
  </r>
  <r>
    <x v="127"/>
    <s v="C005"/>
    <s v="ヒップバッグ（レッド）"/>
    <n v="5850"/>
    <n v="24"/>
    <n v="140400"/>
    <n v="3002"/>
    <n v="201"/>
    <x v="1"/>
  </r>
  <r>
    <x v="127"/>
    <s v="A013"/>
    <s v="メンズ　メッセンジャーバッグMB-001B"/>
    <n v="7500"/>
    <n v="38"/>
    <n v="285000"/>
    <n v="1002"/>
    <n v="201"/>
    <x v="1"/>
  </r>
  <r>
    <x v="127"/>
    <s v="A008"/>
    <s v="メンズ　アタッシュケースHK6500E"/>
    <n v="15800"/>
    <n v="22"/>
    <n v="347600"/>
    <n v="1003"/>
    <n v="301"/>
    <x v="0"/>
  </r>
  <r>
    <x v="128"/>
    <s v="A014"/>
    <s v="メンズ　メッセンジャーバッグMB-001S"/>
    <n v="7500"/>
    <n v="13"/>
    <n v="97500"/>
    <n v="1001"/>
    <n v="101"/>
    <x v="3"/>
  </r>
  <r>
    <x v="128"/>
    <s v="B002"/>
    <s v="レディース　ショルダーバッグVK-23XR"/>
    <n v="9800"/>
    <n v="15"/>
    <n v="147000"/>
    <n v="2003"/>
    <n v="301"/>
    <x v="0"/>
  </r>
  <r>
    <x v="128"/>
    <s v="B010"/>
    <s v="レディーズ　トートバッグTT-101BS"/>
    <n v="4980"/>
    <n v="36"/>
    <n v="179280"/>
    <n v="2004"/>
    <n v="401"/>
    <x v="4"/>
  </r>
  <r>
    <x v="128"/>
    <s v="C002"/>
    <s v="ボディバッグ（ブラック）"/>
    <n v="5600"/>
    <n v="12"/>
    <n v="67200"/>
    <n v="3002"/>
    <n v="201"/>
    <x v="1"/>
  </r>
  <r>
    <x v="128"/>
    <s v="C012"/>
    <s v="ウエストバッグ（シルバー）"/>
    <n v="2480"/>
    <n v="39"/>
    <n v="96720"/>
    <n v="3004"/>
    <n v="401"/>
    <x v="4"/>
  </r>
  <r>
    <x v="129"/>
    <s v="B007"/>
    <s v="レディーズ　ハンドバッグLH2008P"/>
    <n v="17000"/>
    <n v="13"/>
    <n v="221000"/>
    <n v="2004"/>
    <n v="401"/>
    <x v="4"/>
  </r>
  <r>
    <x v="129"/>
    <s v="C013"/>
    <s v="ウエストバッグ（ホワイト）"/>
    <n v="2480"/>
    <n v="32"/>
    <n v="79360"/>
    <n v="3001"/>
    <n v="101"/>
    <x v="3"/>
  </r>
  <r>
    <x v="129"/>
    <s v="A011"/>
    <s v="メンズ　ボストンバッグBB03"/>
    <n v="8000"/>
    <n v="21"/>
    <n v="168000"/>
    <n v="1005"/>
    <n v="501"/>
    <x v="2"/>
  </r>
  <r>
    <x v="129"/>
    <s v="A011"/>
    <s v="メンズ　ボストンバッグBB03"/>
    <n v="8000"/>
    <n v="11"/>
    <n v="88000"/>
    <n v="1004"/>
    <n v="401"/>
    <x v="4"/>
  </r>
  <r>
    <x v="130"/>
    <s v="A005"/>
    <s v="メンズ　ショルダーバッグSS100"/>
    <n v="9800"/>
    <n v="12"/>
    <n v="117600"/>
    <n v="1002"/>
    <n v="201"/>
    <x v="1"/>
  </r>
  <r>
    <x v="130"/>
    <s v="C011"/>
    <s v="ウエストバッグ（ゴールド）"/>
    <n v="2480"/>
    <n v="40"/>
    <n v="99200"/>
    <n v="3003"/>
    <n v="301"/>
    <x v="0"/>
  </r>
  <r>
    <x v="130"/>
    <s v="A012"/>
    <s v="メンズ　ボストンバッグBB04"/>
    <n v="8000"/>
    <n v="28"/>
    <n v="224000"/>
    <n v="1005"/>
    <n v="501"/>
    <x v="2"/>
  </r>
  <r>
    <x v="130"/>
    <s v="B010"/>
    <s v="レディーズ　トートバッグTT-101BS"/>
    <n v="4980"/>
    <n v="37"/>
    <n v="184260"/>
    <n v="2003"/>
    <n v="301"/>
    <x v="0"/>
  </r>
  <r>
    <x v="130"/>
    <s v="C010"/>
    <s v="リュックサック（グリーン）"/>
    <n v="6750"/>
    <n v="30"/>
    <n v="202500"/>
    <n v="3001"/>
    <n v="101"/>
    <x v="3"/>
  </r>
  <r>
    <x v="131"/>
    <s v="C013"/>
    <s v="ウエストバッグ（ホワイト）"/>
    <n v="2480"/>
    <n v="30"/>
    <n v="74400"/>
    <n v="3004"/>
    <n v="401"/>
    <x v="4"/>
  </r>
  <r>
    <x v="131"/>
    <s v="C009"/>
    <s v="リュックサック（オレンジ）"/>
    <n v="6750"/>
    <n v="13"/>
    <n v="87750"/>
    <n v="3002"/>
    <n v="201"/>
    <x v="1"/>
  </r>
  <r>
    <x v="131"/>
    <s v="C009"/>
    <s v="リュックサック（オレンジ）"/>
    <n v="6750"/>
    <n v="30"/>
    <n v="202500"/>
    <n v="3002"/>
    <n v="201"/>
    <x v="1"/>
  </r>
  <r>
    <x v="132"/>
    <s v="A001"/>
    <s v="メンズ　ショルダーバッグTS-01"/>
    <n v="6800"/>
    <n v="34"/>
    <n v="231200"/>
    <n v="1001"/>
    <n v="101"/>
    <x v="3"/>
  </r>
  <r>
    <x v="132"/>
    <s v="B012"/>
    <s v="レディーズ　インナーケース（ミニ）"/>
    <n v="2400"/>
    <n v="30"/>
    <n v="72000"/>
    <n v="2005"/>
    <n v="501"/>
    <x v="2"/>
  </r>
  <r>
    <x v="132"/>
    <s v="C001"/>
    <s v="ボディバッグ（オレンジ）"/>
    <n v="5600"/>
    <n v="27"/>
    <n v="151200"/>
    <n v="3005"/>
    <n v="501"/>
    <x v="2"/>
  </r>
  <r>
    <x v="132"/>
    <s v="B001"/>
    <s v="レディース　ショルダーバッグLS-10KT"/>
    <n v="8800"/>
    <n v="16"/>
    <n v="140800"/>
    <n v="2005"/>
    <n v="501"/>
    <x v="2"/>
  </r>
  <r>
    <x v="132"/>
    <s v="A003"/>
    <s v="メンズ　ショルダーバッグKE121"/>
    <n v="7280"/>
    <n v="15"/>
    <n v="109200"/>
    <n v="1005"/>
    <n v="501"/>
    <x v="2"/>
  </r>
  <r>
    <x v="133"/>
    <s v="A007"/>
    <s v="メンズ　アタッシュケースHS4000S"/>
    <n v="13800"/>
    <n v="25"/>
    <n v="345000"/>
    <n v="1002"/>
    <n v="201"/>
    <x v="1"/>
  </r>
  <r>
    <x v="133"/>
    <s v="B015"/>
    <s v="レディーズ　インナーケース（大）"/>
    <n v="2900"/>
    <n v="12"/>
    <n v="34800"/>
    <n v="2003"/>
    <n v="301"/>
    <x v="0"/>
  </r>
  <r>
    <x v="133"/>
    <s v="B011"/>
    <s v="レディーズ　トートバッグTT-201AS"/>
    <n v="5120"/>
    <n v="27"/>
    <n v="138240"/>
    <n v="2001"/>
    <n v="101"/>
    <x v="3"/>
  </r>
  <r>
    <x v="133"/>
    <s v="A009"/>
    <s v="メンズ　ボストンバッグBB01"/>
    <n v="8000"/>
    <n v="22"/>
    <n v="176000"/>
    <n v="1003"/>
    <n v="301"/>
    <x v="0"/>
  </r>
  <r>
    <x v="134"/>
    <s v="B010"/>
    <s v="レディーズ　トートバッグTT-101BS"/>
    <n v="4980"/>
    <n v="21"/>
    <n v="104580"/>
    <n v="2004"/>
    <n v="401"/>
    <x v="4"/>
  </r>
  <r>
    <x v="134"/>
    <s v="C003"/>
    <s v="ヒップバッグ（ブルー）"/>
    <n v="5850"/>
    <n v="19"/>
    <n v="111150"/>
    <n v="3004"/>
    <n v="401"/>
    <x v="4"/>
  </r>
  <r>
    <x v="134"/>
    <s v="A012"/>
    <s v="メンズ　ボストンバッグBB04"/>
    <n v="8000"/>
    <n v="33"/>
    <n v="264000"/>
    <n v="1004"/>
    <n v="401"/>
    <x v="4"/>
  </r>
  <r>
    <x v="135"/>
    <s v="A014"/>
    <s v="メンズ　メッセンジャーバッグMB-001S"/>
    <n v="7500"/>
    <n v="25"/>
    <n v="187500"/>
    <n v="1003"/>
    <n v="301"/>
    <x v="0"/>
  </r>
  <r>
    <x v="135"/>
    <s v="C007"/>
    <s v="ヒップバッグ（グレー）"/>
    <n v="5850"/>
    <n v="34"/>
    <n v="198900"/>
    <n v="3002"/>
    <n v="201"/>
    <x v="1"/>
  </r>
  <r>
    <x v="135"/>
    <s v="A013"/>
    <s v="メンズ　メッセンジャーバッグMB-001B"/>
    <n v="7500"/>
    <n v="23"/>
    <n v="172500"/>
    <n v="1004"/>
    <n v="401"/>
    <x v="4"/>
  </r>
  <r>
    <x v="135"/>
    <s v="A014"/>
    <s v="メンズ　メッセンジャーバッグMB-001S"/>
    <n v="7500"/>
    <n v="34"/>
    <n v="255000"/>
    <n v="1002"/>
    <n v="201"/>
    <x v="1"/>
  </r>
  <r>
    <x v="136"/>
    <s v="A004"/>
    <s v="メンズ　ショルダーバッグTK80"/>
    <n v="7580"/>
    <n v="20"/>
    <n v="151600"/>
    <n v="1003"/>
    <n v="301"/>
    <x v="0"/>
  </r>
  <r>
    <x v="136"/>
    <s v="B015"/>
    <s v="レディーズ　インナーケース（大）"/>
    <n v="2900"/>
    <n v="32"/>
    <n v="92800"/>
    <n v="2004"/>
    <n v="401"/>
    <x v="4"/>
  </r>
  <r>
    <x v="136"/>
    <s v="C012"/>
    <s v="ウエストバッグ（シルバー）"/>
    <n v="2480"/>
    <n v="11"/>
    <n v="27280"/>
    <n v="3004"/>
    <n v="401"/>
    <x v="4"/>
  </r>
  <r>
    <x v="137"/>
    <s v="A011"/>
    <s v="メンズ　ボストンバッグBB03"/>
    <n v="8000"/>
    <n v="18"/>
    <n v="144000"/>
    <n v="1005"/>
    <n v="501"/>
    <x v="2"/>
  </r>
  <r>
    <x v="137"/>
    <s v="A013"/>
    <s v="メンズ　メッセンジャーバッグMB-001B"/>
    <n v="7500"/>
    <n v="27"/>
    <n v="202500"/>
    <n v="1003"/>
    <n v="301"/>
    <x v="0"/>
  </r>
  <r>
    <x v="137"/>
    <s v="B006"/>
    <s v="レディーズ　ハンドバッグLH2005R"/>
    <n v="16500"/>
    <n v="35"/>
    <n v="577500"/>
    <n v="2002"/>
    <n v="201"/>
    <x v="1"/>
  </r>
  <r>
    <x v="138"/>
    <s v="C008"/>
    <s v="リュックサック（ブラック）"/>
    <n v="6750"/>
    <n v="15"/>
    <n v="101250"/>
    <n v="3003"/>
    <n v="301"/>
    <x v="0"/>
  </r>
  <r>
    <x v="138"/>
    <s v="B015"/>
    <s v="レディーズ　インナーケース（大）"/>
    <n v="2900"/>
    <n v="31"/>
    <n v="89900"/>
    <n v="2004"/>
    <n v="401"/>
    <x v="4"/>
  </r>
  <r>
    <x v="138"/>
    <s v="A008"/>
    <s v="メンズ　アタッシュケースHK6500E"/>
    <n v="15800"/>
    <n v="25"/>
    <n v="395000"/>
    <n v="1001"/>
    <n v="101"/>
    <x v="3"/>
  </r>
  <r>
    <x v="139"/>
    <s v="A010"/>
    <s v="メンズ　ボストンバッグBB02"/>
    <n v="8000"/>
    <n v="22"/>
    <n v="176000"/>
    <n v="1003"/>
    <n v="301"/>
    <x v="0"/>
  </r>
  <r>
    <x v="139"/>
    <s v="B008"/>
    <s v="レディーズ　ハンドバッグLH3001G"/>
    <n v="18000"/>
    <n v="13"/>
    <n v="234000"/>
    <n v="2004"/>
    <n v="401"/>
    <x v="4"/>
  </r>
  <r>
    <x v="139"/>
    <s v="B010"/>
    <s v="レディーズ　トートバッグTT-101BS"/>
    <n v="4980"/>
    <n v="18"/>
    <n v="89640"/>
    <n v="2005"/>
    <n v="501"/>
    <x v="2"/>
  </r>
  <r>
    <x v="139"/>
    <s v="B015"/>
    <s v="レディーズ　インナーケース（大）"/>
    <n v="2900"/>
    <n v="32"/>
    <n v="92800"/>
    <n v="2004"/>
    <n v="401"/>
    <x v="4"/>
  </r>
  <r>
    <x v="140"/>
    <s v="B007"/>
    <s v="レディーズ　ハンドバッグLH2008P"/>
    <n v="17000"/>
    <n v="10"/>
    <n v="170000"/>
    <n v="2001"/>
    <n v="101"/>
    <x v="3"/>
  </r>
  <r>
    <x v="140"/>
    <s v="B003"/>
    <s v="レディース　ショルダーバッグXX-99ZV"/>
    <n v="10800"/>
    <n v="16"/>
    <n v="172800"/>
    <n v="2002"/>
    <n v="201"/>
    <x v="1"/>
  </r>
  <r>
    <x v="140"/>
    <s v="C006"/>
    <s v="ヒップバッグ（ピンク）"/>
    <n v="5850"/>
    <n v="11"/>
    <n v="64350"/>
    <n v="3003"/>
    <n v="301"/>
    <x v="0"/>
  </r>
  <r>
    <x v="141"/>
    <s v="B009"/>
    <s v="レディーズ　トートバッグTT-100AS"/>
    <n v="4800"/>
    <n v="30"/>
    <n v="144000"/>
    <n v="2005"/>
    <n v="501"/>
    <x v="2"/>
  </r>
  <r>
    <x v="141"/>
    <s v="A009"/>
    <s v="メンズ　ボストンバッグBB01"/>
    <n v="8000"/>
    <n v="10"/>
    <n v="80000"/>
    <n v="1003"/>
    <n v="301"/>
    <x v="0"/>
  </r>
  <r>
    <x v="141"/>
    <s v="B013"/>
    <s v="レディーズ　インナーケース（小）"/>
    <n v="2550"/>
    <n v="27"/>
    <n v="68850"/>
    <n v="2002"/>
    <n v="201"/>
    <x v="1"/>
  </r>
  <r>
    <x v="141"/>
    <s v="B004"/>
    <s v="レディース　ショルダーバッグZL-78MN"/>
    <n v="11800"/>
    <n v="32"/>
    <n v="377600"/>
    <n v="2001"/>
    <n v="101"/>
    <x v="3"/>
  </r>
  <r>
    <x v="141"/>
    <s v="B003"/>
    <s v="レディース　ショルダーバッグXX-99ZV"/>
    <n v="10800"/>
    <n v="12"/>
    <n v="129600"/>
    <n v="2001"/>
    <n v="101"/>
    <x v="3"/>
  </r>
  <r>
    <x v="142"/>
    <s v="A004"/>
    <s v="メンズ　ショルダーバッグTK80"/>
    <n v="7580"/>
    <n v="35"/>
    <n v="265300"/>
    <n v="1001"/>
    <n v="101"/>
    <x v="3"/>
  </r>
  <r>
    <x v="142"/>
    <s v="C001"/>
    <s v="ボディバッグ（オレンジ）"/>
    <n v="5600"/>
    <n v="36"/>
    <n v="201600"/>
    <n v="3003"/>
    <n v="301"/>
    <x v="0"/>
  </r>
  <r>
    <x v="143"/>
    <s v="B003"/>
    <s v="レディース　ショルダーバッグXX-99ZV"/>
    <n v="10800"/>
    <n v="31"/>
    <n v="334800"/>
    <n v="2003"/>
    <n v="301"/>
    <x v="0"/>
  </r>
  <r>
    <x v="143"/>
    <s v="B010"/>
    <s v="レディーズ　トートバッグTT-101BS"/>
    <n v="4980"/>
    <n v="17"/>
    <n v="84660"/>
    <n v="2001"/>
    <n v="101"/>
    <x v="3"/>
  </r>
  <r>
    <x v="143"/>
    <s v="C011"/>
    <s v="ウエストバッグ（ゴールド）"/>
    <n v="2480"/>
    <n v="24"/>
    <n v="59520"/>
    <n v="3001"/>
    <n v="101"/>
    <x v="3"/>
  </r>
  <r>
    <x v="143"/>
    <s v="C008"/>
    <s v="リュックサック（ブラック）"/>
    <n v="6750"/>
    <n v="35"/>
    <n v="236250"/>
    <n v="3001"/>
    <n v="101"/>
    <x v="3"/>
  </r>
  <r>
    <x v="144"/>
    <s v="B002"/>
    <s v="レディース　ショルダーバッグVK-23XR"/>
    <n v="9800"/>
    <n v="30"/>
    <n v="294000"/>
    <n v="2005"/>
    <n v="501"/>
    <x v="2"/>
  </r>
  <r>
    <x v="144"/>
    <s v="B009"/>
    <s v="レディーズ　トートバッグTT-100AS"/>
    <n v="4800"/>
    <n v="12"/>
    <n v="57600"/>
    <n v="2002"/>
    <n v="201"/>
    <x v="1"/>
  </r>
  <r>
    <x v="144"/>
    <s v="A011"/>
    <s v="メンズ　ボストンバッグBB03"/>
    <n v="8000"/>
    <n v="15"/>
    <n v="120000"/>
    <n v="1001"/>
    <n v="101"/>
    <x v="3"/>
  </r>
  <r>
    <x v="144"/>
    <s v="A003"/>
    <s v="メンズ　ショルダーバッグKE121"/>
    <n v="7280"/>
    <n v="29"/>
    <n v="211120"/>
    <n v="1001"/>
    <n v="101"/>
    <x v="3"/>
  </r>
  <r>
    <x v="144"/>
    <s v="C009"/>
    <s v="リュックサック（オレンジ）"/>
    <n v="6750"/>
    <n v="32"/>
    <n v="216000"/>
    <n v="3005"/>
    <n v="501"/>
    <x v="2"/>
  </r>
  <r>
    <x v="145"/>
    <s v="A009"/>
    <s v="メンズ　ボストンバッグBB01"/>
    <n v="8000"/>
    <n v="29"/>
    <n v="232000"/>
    <n v="1001"/>
    <n v="101"/>
    <x v="3"/>
  </r>
  <r>
    <x v="145"/>
    <s v="C011"/>
    <s v="ウエストバッグ（ゴールド）"/>
    <n v="2480"/>
    <n v="28"/>
    <n v="69440"/>
    <n v="3005"/>
    <n v="501"/>
    <x v="2"/>
  </r>
  <r>
    <x v="145"/>
    <s v="B015"/>
    <s v="レディーズ　インナーケース（大）"/>
    <n v="2900"/>
    <n v="31"/>
    <n v="89900"/>
    <n v="2004"/>
    <n v="401"/>
    <x v="4"/>
  </r>
  <r>
    <x v="145"/>
    <s v="B002"/>
    <s v="レディース　ショルダーバッグVK-23XR"/>
    <n v="9800"/>
    <n v="33"/>
    <n v="323400"/>
    <n v="2001"/>
    <n v="101"/>
    <x v="3"/>
  </r>
  <r>
    <x v="145"/>
    <s v="A015"/>
    <s v="メンズ　メッセンジャーバッグMB-002L"/>
    <n v="7700"/>
    <n v="27"/>
    <n v="207900"/>
    <n v="1005"/>
    <n v="501"/>
    <x v="2"/>
  </r>
  <r>
    <x v="146"/>
    <s v="B005"/>
    <s v="レディーズ　ハンドバッグLH1002B"/>
    <n v="16000"/>
    <n v="28"/>
    <n v="448000"/>
    <n v="2003"/>
    <n v="301"/>
    <x v="0"/>
  </r>
  <r>
    <x v="146"/>
    <s v="C001"/>
    <s v="ボディバッグ（オレンジ）"/>
    <n v="5600"/>
    <n v="21"/>
    <n v="117600"/>
    <n v="3002"/>
    <n v="201"/>
    <x v="1"/>
  </r>
  <r>
    <x v="146"/>
    <s v="B003"/>
    <s v="レディース　ショルダーバッグXX-99ZV"/>
    <n v="10800"/>
    <n v="25"/>
    <n v="270000"/>
    <n v="2005"/>
    <n v="501"/>
    <x v="2"/>
  </r>
  <r>
    <x v="146"/>
    <s v="B003"/>
    <s v="レディース　ショルダーバッグXX-99ZV"/>
    <n v="10800"/>
    <n v="14"/>
    <n v="151200"/>
    <n v="2002"/>
    <n v="201"/>
    <x v="1"/>
  </r>
  <r>
    <x v="147"/>
    <s v="A005"/>
    <s v="メンズ　ショルダーバッグSS100"/>
    <n v="9800"/>
    <n v="28"/>
    <n v="274400"/>
    <n v="1005"/>
    <n v="501"/>
    <x v="2"/>
  </r>
  <r>
    <x v="147"/>
    <s v="B012"/>
    <s v="レディーズ　インナーケース（ミニ）"/>
    <n v="2400"/>
    <n v="32"/>
    <n v="76800"/>
    <n v="2001"/>
    <n v="101"/>
    <x v="3"/>
  </r>
  <r>
    <x v="147"/>
    <s v="A009"/>
    <s v="メンズ　ボストンバッグBB01"/>
    <n v="8000"/>
    <n v="15"/>
    <n v="120000"/>
    <n v="1004"/>
    <n v="401"/>
    <x v="4"/>
  </r>
  <r>
    <x v="147"/>
    <s v="A007"/>
    <s v="メンズ　アタッシュケースHS4000S"/>
    <n v="13800"/>
    <n v="33"/>
    <n v="455400"/>
    <n v="1001"/>
    <n v="101"/>
    <x v="3"/>
  </r>
  <r>
    <x v="147"/>
    <s v="B004"/>
    <s v="レディース　ショルダーバッグZL-78MN"/>
    <n v="11800"/>
    <n v="20"/>
    <n v="236000"/>
    <n v="2002"/>
    <n v="201"/>
    <x v="1"/>
  </r>
  <r>
    <x v="148"/>
    <s v="B012"/>
    <s v="レディーズ　インナーケース（ミニ）"/>
    <n v="2400"/>
    <n v="38"/>
    <n v="91200"/>
    <n v="2005"/>
    <n v="501"/>
    <x v="2"/>
  </r>
  <r>
    <x v="148"/>
    <s v="A004"/>
    <s v="メンズ　ショルダーバッグTK80"/>
    <n v="7580"/>
    <n v="26"/>
    <n v="197080"/>
    <n v="1005"/>
    <n v="501"/>
    <x v="2"/>
  </r>
  <r>
    <x v="148"/>
    <s v="A007"/>
    <s v="メンズ　アタッシュケースHS4000S"/>
    <n v="13800"/>
    <n v="21"/>
    <n v="289800"/>
    <n v="1003"/>
    <n v="301"/>
    <x v="0"/>
  </r>
  <r>
    <x v="148"/>
    <s v="A011"/>
    <s v="メンズ　ボストンバッグBB03"/>
    <n v="8000"/>
    <n v="23"/>
    <n v="184000"/>
    <n v="1002"/>
    <n v="201"/>
    <x v="1"/>
  </r>
  <r>
    <x v="148"/>
    <s v="C007"/>
    <s v="ヒップバッグ（グレー）"/>
    <n v="5850"/>
    <n v="19"/>
    <n v="111150"/>
    <n v="3001"/>
    <n v="101"/>
    <x v="3"/>
  </r>
  <r>
    <x v="148"/>
    <s v="B014"/>
    <s v="レディーズ　インナーケース（中）"/>
    <n v="2700"/>
    <n v="23"/>
    <n v="62100"/>
    <n v="2004"/>
    <n v="401"/>
    <x v="4"/>
  </r>
  <r>
    <x v="149"/>
    <s v="C001"/>
    <s v="ボディバッグ（オレンジ）"/>
    <n v="5600"/>
    <n v="38"/>
    <n v="212800"/>
    <n v="3003"/>
    <n v="301"/>
    <x v="0"/>
  </r>
  <r>
    <x v="149"/>
    <s v="A016"/>
    <s v="メンズ　メッセンジャーバッグMB-002Z"/>
    <n v="7700"/>
    <n v="33"/>
    <n v="254100"/>
    <n v="1005"/>
    <n v="501"/>
    <x v="2"/>
  </r>
  <r>
    <x v="149"/>
    <s v="C004"/>
    <s v="ヒップバッグ（グリーン）"/>
    <n v="5850"/>
    <n v="34"/>
    <n v="198900"/>
    <n v="3005"/>
    <n v="501"/>
    <x v="2"/>
  </r>
  <r>
    <x v="149"/>
    <s v="C002"/>
    <s v="ボディバッグ（ブラック）"/>
    <n v="5600"/>
    <n v="34"/>
    <n v="190400"/>
    <n v="3004"/>
    <n v="401"/>
    <x v="4"/>
  </r>
  <r>
    <x v="149"/>
    <s v="C002"/>
    <s v="ボディバッグ（ブラック）"/>
    <n v="5600"/>
    <n v="37"/>
    <n v="207200"/>
    <n v="3002"/>
    <n v="201"/>
    <x v="1"/>
  </r>
  <r>
    <x v="150"/>
    <s v="A001"/>
    <s v="メンズ　ショルダーバッグTS-01"/>
    <n v="6800"/>
    <n v="21"/>
    <n v="142800"/>
    <n v="1003"/>
    <n v="301"/>
    <x v="0"/>
  </r>
  <r>
    <x v="150"/>
    <s v="C009"/>
    <s v="リュックサック（オレンジ）"/>
    <n v="6750"/>
    <n v="36"/>
    <n v="243000"/>
    <n v="3004"/>
    <n v="401"/>
    <x v="4"/>
  </r>
  <r>
    <x v="150"/>
    <s v="C001"/>
    <s v="ボディバッグ（オレンジ）"/>
    <n v="5600"/>
    <n v="34"/>
    <n v="190400"/>
    <n v="3004"/>
    <n v="401"/>
    <x v="4"/>
  </r>
  <r>
    <x v="150"/>
    <s v="C010"/>
    <s v="リュックサック（グリーン）"/>
    <n v="6750"/>
    <n v="11"/>
    <n v="74250"/>
    <n v="3002"/>
    <n v="201"/>
    <x v="1"/>
  </r>
  <r>
    <x v="150"/>
    <s v="C007"/>
    <s v="ヒップバッグ（グレー）"/>
    <n v="5850"/>
    <n v="13"/>
    <n v="76050"/>
    <n v="3003"/>
    <n v="301"/>
    <x v="0"/>
  </r>
  <r>
    <x v="151"/>
    <s v="A006"/>
    <s v="メンズ　アタッシュケースAS7000"/>
    <n v="12800"/>
    <n v="21"/>
    <n v="268800"/>
    <n v="1004"/>
    <n v="401"/>
    <x v="4"/>
  </r>
  <r>
    <x v="151"/>
    <s v="A016"/>
    <s v="メンズ　メッセンジャーバッグMB-002Z"/>
    <n v="7700"/>
    <n v="21"/>
    <n v="161700"/>
    <n v="1002"/>
    <n v="201"/>
    <x v="1"/>
  </r>
  <r>
    <x v="151"/>
    <s v="A006"/>
    <s v="メンズ　アタッシュケースAS7000"/>
    <n v="12800"/>
    <n v="24"/>
    <n v="307200"/>
    <n v="1001"/>
    <n v="101"/>
    <x v="3"/>
  </r>
  <r>
    <x v="151"/>
    <s v="C009"/>
    <s v="リュックサック（オレンジ）"/>
    <n v="6750"/>
    <n v="18"/>
    <n v="121500"/>
    <n v="3002"/>
    <n v="201"/>
    <x v="1"/>
  </r>
  <r>
    <x v="152"/>
    <s v="B001"/>
    <s v="レディース　ショルダーバッグLS-10KT"/>
    <n v="8800"/>
    <n v="34"/>
    <n v="299200"/>
    <n v="2001"/>
    <n v="101"/>
    <x v="3"/>
  </r>
  <r>
    <x v="152"/>
    <s v="B004"/>
    <s v="レディース　ショルダーバッグZL-78MN"/>
    <n v="11800"/>
    <n v="24"/>
    <n v="283200"/>
    <n v="2002"/>
    <n v="201"/>
    <x v="1"/>
  </r>
  <r>
    <x v="152"/>
    <s v="B010"/>
    <s v="レディーズ　トートバッグTT-101BS"/>
    <n v="4980"/>
    <n v="28"/>
    <n v="139440"/>
    <n v="2004"/>
    <n v="401"/>
    <x v="4"/>
  </r>
  <r>
    <x v="152"/>
    <s v="A014"/>
    <s v="メンズ　メッセンジャーバッグMB-001S"/>
    <n v="7500"/>
    <n v="33"/>
    <n v="247500"/>
    <n v="1001"/>
    <n v="101"/>
    <x v="3"/>
  </r>
  <r>
    <x v="153"/>
    <s v="B008"/>
    <s v="レディーズ　ハンドバッグLH3001G"/>
    <n v="18000"/>
    <n v="22"/>
    <n v="396000"/>
    <n v="2003"/>
    <n v="301"/>
    <x v="0"/>
  </r>
  <r>
    <x v="153"/>
    <s v="A005"/>
    <s v="メンズ　ショルダーバッグSS100"/>
    <n v="9800"/>
    <n v="28"/>
    <n v="274400"/>
    <n v="1004"/>
    <n v="401"/>
    <x v="4"/>
  </r>
  <r>
    <x v="153"/>
    <s v="C002"/>
    <s v="ボディバッグ（ブラック）"/>
    <n v="5600"/>
    <n v="27"/>
    <n v="151200"/>
    <n v="3003"/>
    <n v="301"/>
    <x v="0"/>
  </r>
  <r>
    <x v="153"/>
    <s v="A007"/>
    <s v="メンズ　アタッシュケースHS4000S"/>
    <n v="13800"/>
    <n v="16"/>
    <n v="220800"/>
    <n v="1003"/>
    <n v="301"/>
    <x v="0"/>
  </r>
  <r>
    <x v="153"/>
    <s v="A011"/>
    <s v="メンズ　ボストンバッグBB03"/>
    <n v="8000"/>
    <n v="39"/>
    <n v="312000"/>
    <n v="1005"/>
    <n v="501"/>
    <x v="2"/>
  </r>
  <r>
    <x v="154"/>
    <s v="C003"/>
    <s v="ヒップバッグ（ブルー）"/>
    <n v="5850"/>
    <n v="12"/>
    <n v="70200"/>
    <n v="3005"/>
    <n v="501"/>
    <x v="2"/>
  </r>
  <r>
    <x v="154"/>
    <s v="C004"/>
    <s v="ヒップバッグ（グリーン）"/>
    <n v="5850"/>
    <n v="29"/>
    <n v="169650"/>
    <n v="3001"/>
    <n v="101"/>
    <x v="3"/>
  </r>
  <r>
    <x v="154"/>
    <s v="B008"/>
    <s v="レディーズ　ハンドバッグLH3001G"/>
    <n v="18000"/>
    <n v="27"/>
    <n v="486000"/>
    <n v="2002"/>
    <n v="201"/>
    <x v="1"/>
  </r>
  <r>
    <x v="154"/>
    <s v="A005"/>
    <s v="メンズ　ショルダーバッグSS100"/>
    <n v="9800"/>
    <n v="11"/>
    <n v="107800"/>
    <n v="1001"/>
    <n v="101"/>
    <x v="3"/>
  </r>
  <r>
    <x v="154"/>
    <s v="A015"/>
    <s v="メンズ　メッセンジャーバッグMB-002L"/>
    <n v="7700"/>
    <n v="10"/>
    <n v="77000"/>
    <n v="1004"/>
    <n v="401"/>
    <x v="4"/>
  </r>
  <r>
    <x v="155"/>
    <s v="C007"/>
    <s v="ヒップバッグ（グレー）"/>
    <n v="5850"/>
    <n v="35"/>
    <n v="204750"/>
    <n v="3004"/>
    <n v="401"/>
    <x v="4"/>
  </r>
  <r>
    <x v="155"/>
    <s v="C009"/>
    <s v="リュックサック（オレンジ）"/>
    <n v="6750"/>
    <n v="34"/>
    <n v="229500"/>
    <n v="3004"/>
    <n v="401"/>
    <x v="4"/>
  </r>
  <r>
    <x v="155"/>
    <s v="A015"/>
    <s v="メンズ　メッセンジャーバッグMB-002L"/>
    <n v="7700"/>
    <n v="30"/>
    <n v="231000"/>
    <n v="1002"/>
    <n v="201"/>
    <x v="1"/>
  </r>
  <r>
    <x v="155"/>
    <s v="C013"/>
    <s v="ウエストバッグ（ホワイト）"/>
    <n v="2480"/>
    <n v="24"/>
    <n v="59520"/>
    <n v="3001"/>
    <n v="101"/>
    <x v="3"/>
  </r>
  <r>
    <x v="156"/>
    <s v="A016"/>
    <s v="メンズ　メッセンジャーバッグMB-002Z"/>
    <n v="7700"/>
    <n v="40"/>
    <n v="308000"/>
    <n v="1001"/>
    <n v="101"/>
    <x v="3"/>
  </r>
  <r>
    <x v="156"/>
    <s v="C001"/>
    <s v="ボディバッグ（オレンジ）"/>
    <n v="5600"/>
    <n v="28"/>
    <n v="156800"/>
    <n v="3002"/>
    <n v="201"/>
    <x v="1"/>
  </r>
  <r>
    <x v="156"/>
    <s v="C003"/>
    <s v="ヒップバッグ（ブルー）"/>
    <n v="5850"/>
    <n v="27"/>
    <n v="157950"/>
    <n v="3004"/>
    <n v="401"/>
    <x v="4"/>
  </r>
  <r>
    <x v="157"/>
    <s v="A003"/>
    <s v="メンズ　ショルダーバッグKE121"/>
    <n v="7280"/>
    <n v="30"/>
    <n v="218400"/>
    <n v="1001"/>
    <n v="101"/>
    <x v="3"/>
  </r>
  <r>
    <x v="157"/>
    <s v="A002"/>
    <s v="メンズ　ショルダーバッグTS-02"/>
    <n v="6800"/>
    <n v="35"/>
    <n v="238000"/>
    <n v="1005"/>
    <n v="501"/>
    <x v="2"/>
  </r>
  <r>
    <x v="157"/>
    <s v="B009"/>
    <s v="レディーズ　トートバッグTT-100AS"/>
    <n v="4800"/>
    <n v="32"/>
    <n v="153600"/>
    <n v="2002"/>
    <n v="201"/>
    <x v="1"/>
  </r>
  <r>
    <x v="157"/>
    <s v="C009"/>
    <s v="リュックサック（オレンジ）"/>
    <n v="6750"/>
    <n v="40"/>
    <n v="270000"/>
    <n v="3001"/>
    <n v="101"/>
    <x v="3"/>
  </r>
  <r>
    <x v="157"/>
    <s v="C007"/>
    <s v="ヒップバッグ（グレー）"/>
    <n v="5850"/>
    <n v="38"/>
    <n v="222300"/>
    <n v="3003"/>
    <n v="301"/>
    <x v="0"/>
  </r>
  <r>
    <x v="158"/>
    <s v="A006"/>
    <s v="メンズ　アタッシュケースAS7000"/>
    <n v="12800"/>
    <n v="29"/>
    <n v="371200"/>
    <n v="1003"/>
    <n v="301"/>
    <x v="0"/>
  </r>
  <r>
    <x v="158"/>
    <s v="C009"/>
    <s v="リュックサック（オレンジ）"/>
    <n v="6750"/>
    <n v="34"/>
    <n v="229500"/>
    <n v="3005"/>
    <n v="501"/>
    <x v="2"/>
  </r>
  <r>
    <x v="158"/>
    <s v="C005"/>
    <s v="ヒップバッグ（レッド）"/>
    <n v="5850"/>
    <n v="15"/>
    <n v="87750"/>
    <n v="3002"/>
    <n v="201"/>
    <x v="1"/>
  </r>
  <r>
    <x v="158"/>
    <s v="C004"/>
    <s v="ヒップバッグ（グリーン）"/>
    <n v="5850"/>
    <n v="10"/>
    <n v="58500"/>
    <n v="3001"/>
    <n v="101"/>
    <x v="3"/>
  </r>
  <r>
    <x v="159"/>
    <s v="C012"/>
    <s v="ウエストバッグ（シルバー）"/>
    <n v="2480"/>
    <n v="11"/>
    <n v="27280"/>
    <n v="3002"/>
    <n v="201"/>
    <x v="1"/>
  </r>
  <r>
    <x v="159"/>
    <s v="B013"/>
    <s v="レディーズ　インナーケース（小）"/>
    <n v="2550"/>
    <n v="10"/>
    <n v="25500"/>
    <n v="2004"/>
    <n v="401"/>
    <x v="4"/>
  </r>
  <r>
    <x v="159"/>
    <s v="C009"/>
    <s v="リュックサック（オレンジ）"/>
    <n v="6750"/>
    <n v="20"/>
    <n v="135000"/>
    <n v="3002"/>
    <n v="201"/>
    <x v="1"/>
  </r>
  <r>
    <x v="159"/>
    <s v="B001"/>
    <s v="レディース　ショルダーバッグLS-10KT"/>
    <n v="8800"/>
    <n v="10"/>
    <n v="88000"/>
    <n v="2005"/>
    <n v="501"/>
    <x v="2"/>
  </r>
  <r>
    <x v="159"/>
    <s v="A014"/>
    <s v="メンズ　メッセンジャーバッグMB-001S"/>
    <n v="7500"/>
    <n v="10"/>
    <n v="75000"/>
    <n v="1003"/>
    <n v="301"/>
    <x v="0"/>
  </r>
  <r>
    <x v="160"/>
    <s v="C013"/>
    <s v="ウエストバッグ（ホワイト）"/>
    <n v="2480"/>
    <n v="11"/>
    <n v="27280"/>
    <n v="3001"/>
    <n v="101"/>
    <x v="3"/>
  </r>
  <r>
    <x v="160"/>
    <s v="B003"/>
    <s v="レディース　ショルダーバッグXX-99ZV"/>
    <n v="10800"/>
    <n v="10"/>
    <n v="108000"/>
    <n v="2003"/>
    <n v="301"/>
    <x v="0"/>
  </r>
  <r>
    <x v="160"/>
    <s v="B012"/>
    <s v="レディーズ　インナーケース（ミニ）"/>
    <n v="2400"/>
    <n v="39"/>
    <n v="93600"/>
    <n v="2005"/>
    <n v="501"/>
    <x v="2"/>
  </r>
  <r>
    <x v="161"/>
    <s v="C004"/>
    <s v="ヒップバッグ（グリーン）"/>
    <n v="5850"/>
    <n v="25"/>
    <n v="146250"/>
    <n v="3003"/>
    <n v="301"/>
    <x v="0"/>
  </r>
  <r>
    <x v="161"/>
    <s v="C004"/>
    <s v="ヒップバッグ（グリーン）"/>
    <n v="5850"/>
    <n v="19"/>
    <n v="111150"/>
    <n v="3001"/>
    <n v="101"/>
    <x v="3"/>
  </r>
  <r>
    <x v="161"/>
    <s v="A013"/>
    <s v="メンズ　メッセンジャーバッグMB-001B"/>
    <n v="7500"/>
    <n v="26"/>
    <n v="195000"/>
    <n v="1002"/>
    <n v="201"/>
    <x v="1"/>
  </r>
  <r>
    <x v="161"/>
    <s v="C012"/>
    <s v="ウエストバッグ（シルバー）"/>
    <n v="2480"/>
    <n v="40"/>
    <n v="99200"/>
    <n v="3001"/>
    <n v="101"/>
    <x v="3"/>
  </r>
  <r>
    <x v="161"/>
    <s v="C008"/>
    <s v="リュックサック（ブラック）"/>
    <n v="6750"/>
    <n v="19"/>
    <n v="128250"/>
    <n v="3003"/>
    <n v="301"/>
    <x v="0"/>
  </r>
  <r>
    <x v="162"/>
    <s v="B006"/>
    <s v="レディーズ　ハンドバッグLH2005R"/>
    <n v="16500"/>
    <n v="18"/>
    <n v="297000"/>
    <n v="2004"/>
    <n v="401"/>
    <x v="4"/>
  </r>
  <r>
    <x v="162"/>
    <s v="C009"/>
    <s v="リュックサック（オレンジ）"/>
    <n v="6750"/>
    <n v="36"/>
    <n v="243000"/>
    <n v="3003"/>
    <n v="301"/>
    <x v="0"/>
  </r>
  <r>
    <x v="162"/>
    <s v="B015"/>
    <s v="レディーズ　インナーケース（大）"/>
    <n v="2900"/>
    <n v="25"/>
    <n v="72500"/>
    <n v="2001"/>
    <n v="101"/>
    <x v="3"/>
  </r>
  <r>
    <x v="162"/>
    <s v="B003"/>
    <s v="レディース　ショルダーバッグXX-99ZV"/>
    <n v="10800"/>
    <n v="29"/>
    <n v="313200"/>
    <n v="2002"/>
    <n v="201"/>
    <x v="1"/>
  </r>
  <r>
    <x v="162"/>
    <s v="B015"/>
    <s v="レディーズ　インナーケース（大）"/>
    <n v="2900"/>
    <n v="22"/>
    <n v="63800"/>
    <n v="2002"/>
    <n v="201"/>
    <x v="1"/>
  </r>
  <r>
    <x v="163"/>
    <s v="B001"/>
    <s v="レディース　ショルダーバッグLS-10KT"/>
    <n v="8800"/>
    <n v="11"/>
    <n v="96800"/>
    <n v="2005"/>
    <n v="501"/>
    <x v="2"/>
  </r>
  <r>
    <x v="163"/>
    <s v="A013"/>
    <s v="メンズ　メッセンジャーバッグMB-001B"/>
    <n v="7500"/>
    <n v="19"/>
    <n v="142500"/>
    <n v="1005"/>
    <n v="501"/>
    <x v="2"/>
  </r>
  <r>
    <x v="163"/>
    <s v="C004"/>
    <s v="ヒップバッグ（グリーン）"/>
    <n v="5850"/>
    <n v="14"/>
    <n v="81900"/>
    <n v="3005"/>
    <n v="501"/>
    <x v="2"/>
  </r>
  <r>
    <x v="163"/>
    <s v="B007"/>
    <s v="レディーズ　ハンドバッグLH2008P"/>
    <n v="17000"/>
    <n v="33"/>
    <n v="561000"/>
    <n v="2003"/>
    <n v="301"/>
    <x v="0"/>
  </r>
  <r>
    <x v="164"/>
    <s v="C012"/>
    <s v="ウエストバッグ（シルバー）"/>
    <n v="2480"/>
    <n v="32"/>
    <n v="79360"/>
    <n v="3002"/>
    <n v="201"/>
    <x v="1"/>
  </r>
  <r>
    <x v="164"/>
    <s v="A004"/>
    <s v="メンズ　ショルダーバッグTK80"/>
    <n v="7580"/>
    <n v="24"/>
    <n v="181920"/>
    <n v="1001"/>
    <n v="101"/>
    <x v="3"/>
  </r>
  <r>
    <x v="164"/>
    <s v="B005"/>
    <s v="レディーズ　ハンドバッグLH1002B"/>
    <n v="16000"/>
    <n v="19"/>
    <n v="304000"/>
    <n v="2005"/>
    <n v="501"/>
    <x v="2"/>
  </r>
  <r>
    <x v="164"/>
    <s v="A001"/>
    <s v="メンズ　ショルダーバッグTS-01"/>
    <n v="6800"/>
    <n v="33"/>
    <n v="224400"/>
    <n v="1005"/>
    <n v="501"/>
    <x v="2"/>
  </r>
  <r>
    <x v="165"/>
    <s v="C010"/>
    <s v="リュックサック（グリーン）"/>
    <n v="6750"/>
    <n v="31"/>
    <n v="209250"/>
    <n v="3004"/>
    <n v="401"/>
    <x v="4"/>
  </r>
  <r>
    <x v="165"/>
    <s v="B001"/>
    <s v="レディース　ショルダーバッグLS-10KT"/>
    <n v="8800"/>
    <n v="24"/>
    <n v="211200"/>
    <n v="2001"/>
    <n v="101"/>
    <x v="3"/>
  </r>
  <r>
    <x v="165"/>
    <s v="B006"/>
    <s v="レディーズ　ハンドバッグLH2005R"/>
    <n v="16500"/>
    <n v="35"/>
    <n v="577500"/>
    <n v="2002"/>
    <n v="201"/>
    <x v="1"/>
  </r>
  <r>
    <x v="165"/>
    <s v="A016"/>
    <s v="メンズ　メッセンジャーバッグMB-002Z"/>
    <n v="7700"/>
    <n v="32"/>
    <n v="246400"/>
    <n v="1002"/>
    <n v="201"/>
    <x v="1"/>
  </r>
  <r>
    <x v="165"/>
    <s v="C001"/>
    <s v="ボディバッグ（オレンジ）"/>
    <n v="5600"/>
    <n v="39"/>
    <n v="218400"/>
    <n v="3002"/>
    <n v="201"/>
    <x v="1"/>
  </r>
  <r>
    <x v="166"/>
    <s v="C013"/>
    <s v="ウエストバッグ（ホワイト）"/>
    <n v="2480"/>
    <n v="35"/>
    <n v="86800"/>
    <n v="3002"/>
    <n v="201"/>
    <x v="1"/>
  </r>
  <r>
    <x v="166"/>
    <s v="A006"/>
    <s v="メンズ　アタッシュケースAS7000"/>
    <n v="12800"/>
    <n v="34"/>
    <n v="435200"/>
    <n v="1001"/>
    <n v="101"/>
    <x v="3"/>
  </r>
  <r>
    <x v="166"/>
    <s v="C011"/>
    <s v="ウエストバッグ（ゴールド）"/>
    <n v="2480"/>
    <n v="28"/>
    <n v="69440"/>
    <n v="3003"/>
    <n v="301"/>
    <x v="0"/>
  </r>
  <r>
    <x v="166"/>
    <s v="B009"/>
    <s v="レディーズ　トートバッグTT-100AS"/>
    <n v="4800"/>
    <n v="29"/>
    <n v="139200"/>
    <n v="2002"/>
    <n v="201"/>
    <x v="1"/>
  </r>
  <r>
    <x v="167"/>
    <s v="C012"/>
    <s v="ウエストバッグ（シルバー）"/>
    <n v="2480"/>
    <n v="23"/>
    <n v="57040"/>
    <n v="3004"/>
    <n v="401"/>
    <x v="4"/>
  </r>
  <r>
    <x v="167"/>
    <s v="B014"/>
    <s v="レディーズ　インナーケース（中）"/>
    <n v="2700"/>
    <n v="35"/>
    <n v="94500"/>
    <n v="2004"/>
    <n v="401"/>
    <x v="4"/>
  </r>
  <r>
    <x v="167"/>
    <s v="A005"/>
    <s v="メンズ　ショルダーバッグSS100"/>
    <n v="9800"/>
    <n v="22"/>
    <n v="215600"/>
    <n v="1005"/>
    <n v="501"/>
    <x v="2"/>
  </r>
  <r>
    <x v="167"/>
    <s v="A014"/>
    <s v="メンズ　メッセンジャーバッグMB-001S"/>
    <n v="7500"/>
    <n v="15"/>
    <n v="112500"/>
    <n v="1005"/>
    <n v="501"/>
    <x v="2"/>
  </r>
  <r>
    <x v="168"/>
    <s v="B012"/>
    <s v="レディーズ　インナーケース（ミニ）"/>
    <n v="2400"/>
    <n v="17"/>
    <n v="40800"/>
    <n v="2002"/>
    <n v="201"/>
    <x v="1"/>
  </r>
  <r>
    <x v="168"/>
    <s v="C013"/>
    <s v="ウエストバッグ（ホワイト）"/>
    <n v="2480"/>
    <n v="31"/>
    <n v="76880"/>
    <n v="3003"/>
    <n v="301"/>
    <x v="0"/>
  </r>
  <r>
    <x v="169"/>
    <s v="B003"/>
    <s v="レディース　ショルダーバッグXX-99ZV"/>
    <n v="10800"/>
    <n v="12"/>
    <n v="129600"/>
    <n v="2001"/>
    <n v="101"/>
    <x v="3"/>
  </r>
  <r>
    <x v="169"/>
    <s v="A015"/>
    <s v="メンズ　メッセンジャーバッグMB-002L"/>
    <n v="7700"/>
    <n v="30"/>
    <n v="231000"/>
    <n v="1003"/>
    <n v="301"/>
    <x v="0"/>
  </r>
  <r>
    <x v="169"/>
    <s v="B009"/>
    <s v="レディーズ　トートバッグTT-100AS"/>
    <n v="4800"/>
    <n v="11"/>
    <n v="52800"/>
    <n v="2001"/>
    <n v="101"/>
    <x v="3"/>
  </r>
  <r>
    <x v="170"/>
    <s v="A001"/>
    <s v="メンズ　ショルダーバッグTS-01"/>
    <n v="6800"/>
    <n v="20"/>
    <n v="136000"/>
    <n v="1002"/>
    <n v="201"/>
    <x v="1"/>
  </r>
  <r>
    <x v="170"/>
    <s v="A004"/>
    <s v="メンズ　ショルダーバッグTK80"/>
    <n v="7580"/>
    <n v="13"/>
    <n v="98540"/>
    <n v="1001"/>
    <n v="101"/>
    <x v="3"/>
  </r>
  <r>
    <x v="170"/>
    <s v="C009"/>
    <s v="リュックサック（オレンジ）"/>
    <n v="6750"/>
    <n v="11"/>
    <n v="74250"/>
    <n v="3004"/>
    <n v="401"/>
    <x v="4"/>
  </r>
  <r>
    <x v="170"/>
    <s v="A012"/>
    <s v="メンズ　ボストンバッグBB04"/>
    <n v="8000"/>
    <n v="35"/>
    <n v="280000"/>
    <n v="1001"/>
    <n v="101"/>
    <x v="3"/>
  </r>
  <r>
    <x v="170"/>
    <s v="C005"/>
    <s v="ヒップバッグ（レッド）"/>
    <n v="5850"/>
    <n v="24"/>
    <n v="140400"/>
    <n v="3003"/>
    <n v="301"/>
    <x v="0"/>
  </r>
  <r>
    <x v="170"/>
    <s v="B009"/>
    <s v="レディーズ　トートバッグTT-100AS"/>
    <n v="4800"/>
    <n v="21"/>
    <n v="100800"/>
    <n v="2001"/>
    <n v="101"/>
    <x v="3"/>
  </r>
  <r>
    <x v="170"/>
    <s v="B006"/>
    <s v="レディーズ　ハンドバッグLH2005R"/>
    <n v="16500"/>
    <n v="25"/>
    <n v="412500"/>
    <n v="2003"/>
    <n v="301"/>
    <x v="0"/>
  </r>
  <r>
    <x v="171"/>
    <s v="B010"/>
    <s v="レディーズ　トートバッグTT-101BS"/>
    <n v="4980"/>
    <n v="30"/>
    <n v="149400"/>
    <n v="2005"/>
    <n v="501"/>
    <x v="2"/>
  </r>
  <r>
    <x v="171"/>
    <s v="B001"/>
    <s v="レディース　ショルダーバッグLS-10KT"/>
    <n v="8800"/>
    <n v="33"/>
    <n v="290400"/>
    <n v="2003"/>
    <n v="301"/>
    <x v="0"/>
  </r>
  <r>
    <x v="171"/>
    <s v="A014"/>
    <s v="メンズ　メッセンジャーバッグMB-001S"/>
    <n v="7500"/>
    <n v="20"/>
    <n v="150000"/>
    <n v="1002"/>
    <n v="201"/>
    <x v="1"/>
  </r>
  <r>
    <x v="171"/>
    <s v="B003"/>
    <s v="レディース　ショルダーバッグXX-99ZV"/>
    <n v="10800"/>
    <n v="26"/>
    <n v="280800"/>
    <n v="2001"/>
    <n v="101"/>
    <x v="3"/>
  </r>
  <r>
    <x v="172"/>
    <s v="B013"/>
    <s v="レディーズ　インナーケース（小）"/>
    <n v="2550"/>
    <n v="13"/>
    <n v="33150"/>
    <n v="2002"/>
    <n v="201"/>
    <x v="1"/>
  </r>
  <r>
    <x v="172"/>
    <s v="C013"/>
    <s v="ウエストバッグ（ホワイト）"/>
    <n v="2480"/>
    <n v="26"/>
    <n v="64480"/>
    <n v="3004"/>
    <n v="401"/>
    <x v="4"/>
  </r>
  <r>
    <x v="173"/>
    <s v="B009"/>
    <s v="レディーズ　トートバッグTT-100AS"/>
    <n v="4800"/>
    <n v="33"/>
    <n v="158400"/>
    <n v="2004"/>
    <n v="401"/>
    <x v="4"/>
  </r>
  <r>
    <x v="173"/>
    <s v="B011"/>
    <s v="レディーズ　トートバッグTT-201AS"/>
    <n v="5120"/>
    <n v="37"/>
    <n v="189440"/>
    <n v="2005"/>
    <n v="501"/>
    <x v="2"/>
  </r>
  <r>
    <x v="173"/>
    <s v="C010"/>
    <s v="リュックサック（グリーン）"/>
    <n v="6750"/>
    <n v="11"/>
    <n v="74250"/>
    <n v="3005"/>
    <n v="501"/>
    <x v="2"/>
  </r>
  <r>
    <x v="174"/>
    <s v="C003"/>
    <s v="ヒップバッグ（ブルー）"/>
    <n v="5850"/>
    <n v="17"/>
    <n v="99450"/>
    <n v="3002"/>
    <n v="201"/>
    <x v="1"/>
  </r>
  <r>
    <x v="174"/>
    <s v="A002"/>
    <s v="メンズ　ショルダーバッグTS-02"/>
    <n v="6800"/>
    <n v="13"/>
    <n v="88400"/>
    <n v="1002"/>
    <n v="201"/>
    <x v="1"/>
  </r>
  <r>
    <x v="174"/>
    <s v="A009"/>
    <s v="メンズ　ボストンバッグBB01"/>
    <n v="8000"/>
    <n v="29"/>
    <n v="232000"/>
    <n v="1004"/>
    <n v="401"/>
    <x v="4"/>
  </r>
  <r>
    <x v="174"/>
    <s v="B009"/>
    <s v="レディーズ　トートバッグTT-100AS"/>
    <n v="4800"/>
    <n v="25"/>
    <n v="120000"/>
    <n v="2005"/>
    <n v="501"/>
    <x v="2"/>
  </r>
  <r>
    <x v="174"/>
    <s v="C013"/>
    <s v="ウエストバッグ（ホワイト）"/>
    <n v="2480"/>
    <n v="23"/>
    <n v="57040"/>
    <n v="3004"/>
    <n v="401"/>
    <x v="4"/>
  </r>
  <r>
    <x v="174"/>
    <s v="A007"/>
    <s v="メンズ　アタッシュケースHS4000S"/>
    <n v="13800"/>
    <n v="38"/>
    <n v="524400"/>
    <n v="1004"/>
    <n v="401"/>
    <x v="4"/>
  </r>
  <r>
    <x v="175"/>
    <s v="B014"/>
    <s v="レディーズ　インナーケース（中）"/>
    <n v="2700"/>
    <n v="13"/>
    <n v="35100"/>
    <n v="2005"/>
    <n v="501"/>
    <x v="2"/>
  </r>
  <r>
    <x v="175"/>
    <s v="B008"/>
    <s v="レディーズ　ハンドバッグLH3001G"/>
    <n v="18000"/>
    <n v="15"/>
    <n v="270000"/>
    <n v="2001"/>
    <n v="101"/>
    <x v="3"/>
  </r>
  <r>
    <x v="175"/>
    <s v="C002"/>
    <s v="ボディバッグ（ブラック）"/>
    <n v="5600"/>
    <n v="22"/>
    <n v="123200"/>
    <n v="3002"/>
    <n v="201"/>
    <x v="1"/>
  </r>
  <r>
    <x v="175"/>
    <s v="B015"/>
    <s v="レディーズ　インナーケース（大）"/>
    <n v="2900"/>
    <n v="22"/>
    <n v="63800"/>
    <n v="2005"/>
    <n v="501"/>
    <x v="2"/>
  </r>
  <r>
    <x v="176"/>
    <s v="A015"/>
    <s v="メンズ　メッセンジャーバッグMB-002L"/>
    <n v="7700"/>
    <n v="36"/>
    <n v="277200"/>
    <n v="1005"/>
    <n v="501"/>
    <x v="2"/>
  </r>
  <r>
    <x v="176"/>
    <s v="C004"/>
    <s v="ヒップバッグ（グリーン）"/>
    <n v="5850"/>
    <n v="12"/>
    <n v="70200"/>
    <n v="3002"/>
    <n v="201"/>
    <x v="1"/>
  </r>
  <r>
    <x v="176"/>
    <s v="B007"/>
    <s v="レディーズ　ハンドバッグLH2008P"/>
    <n v="17000"/>
    <n v="11"/>
    <n v="187000"/>
    <n v="2002"/>
    <n v="201"/>
    <x v="1"/>
  </r>
  <r>
    <x v="176"/>
    <s v="A007"/>
    <s v="メンズ　アタッシュケースHS4000S"/>
    <n v="13800"/>
    <n v="18"/>
    <n v="248400"/>
    <n v="1001"/>
    <n v="101"/>
    <x v="3"/>
  </r>
  <r>
    <x v="177"/>
    <s v="C002"/>
    <s v="ボディバッグ（ブラック）"/>
    <n v="5600"/>
    <n v="35"/>
    <n v="196000"/>
    <n v="3002"/>
    <n v="201"/>
    <x v="1"/>
  </r>
  <r>
    <x v="177"/>
    <s v="A002"/>
    <s v="メンズ　ショルダーバッグTS-02"/>
    <n v="6800"/>
    <n v="39"/>
    <n v="265200"/>
    <n v="1001"/>
    <n v="101"/>
    <x v="3"/>
  </r>
  <r>
    <x v="177"/>
    <s v="A010"/>
    <s v="メンズ　ボストンバッグBB02"/>
    <n v="8000"/>
    <n v="37"/>
    <n v="296000"/>
    <n v="1005"/>
    <n v="501"/>
    <x v="2"/>
  </r>
  <r>
    <x v="177"/>
    <s v="B011"/>
    <s v="レディーズ　トートバッグTT-201AS"/>
    <n v="5120"/>
    <n v="20"/>
    <n v="102400"/>
    <n v="2002"/>
    <n v="201"/>
    <x v="1"/>
  </r>
  <r>
    <x v="178"/>
    <s v="B012"/>
    <s v="レディーズ　インナーケース（ミニ）"/>
    <n v="2400"/>
    <n v="14"/>
    <n v="33600"/>
    <n v="2002"/>
    <n v="201"/>
    <x v="1"/>
  </r>
  <r>
    <x v="178"/>
    <s v="A014"/>
    <s v="メンズ　メッセンジャーバッグMB-001S"/>
    <n v="7500"/>
    <n v="37"/>
    <n v="277500"/>
    <n v="1004"/>
    <n v="401"/>
    <x v="4"/>
  </r>
  <r>
    <x v="178"/>
    <s v="C001"/>
    <s v="ボディバッグ（オレンジ）"/>
    <n v="5600"/>
    <n v="13"/>
    <n v="72800"/>
    <n v="3002"/>
    <n v="201"/>
    <x v="1"/>
  </r>
  <r>
    <x v="179"/>
    <s v="B014"/>
    <s v="レディーズ　インナーケース（中）"/>
    <n v="2700"/>
    <n v="12"/>
    <n v="32400"/>
    <n v="2004"/>
    <n v="401"/>
    <x v="4"/>
  </r>
  <r>
    <x v="179"/>
    <s v="B012"/>
    <s v="レディーズ　インナーケース（ミニ）"/>
    <n v="2400"/>
    <n v="15"/>
    <n v="36000"/>
    <n v="2003"/>
    <n v="301"/>
    <x v="0"/>
  </r>
  <r>
    <x v="179"/>
    <s v="C004"/>
    <s v="ヒップバッグ（グリーン）"/>
    <n v="5850"/>
    <n v="37"/>
    <n v="216450"/>
    <n v="3005"/>
    <n v="501"/>
    <x v="2"/>
  </r>
  <r>
    <x v="179"/>
    <s v="B011"/>
    <s v="レディーズ　トートバッグTT-201AS"/>
    <n v="5120"/>
    <n v="37"/>
    <n v="189440"/>
    <n v="2001"/>
    <n v="101"/>
    <x v="3"/>
  </r>
  <r>
    <x v="179"/>
    <s v="B010"/>
    <s v="レディーズ　トートバッグTT-101BS"/>
    <n v="4980"/>
    <n v="31"/>
    <n v="154380"/>
    <n v="2005"/>
    <n v="501"/>
    <x v="2"/>
  </r>
  <r>
    <x v="180"/>
    <s v="A003"/>
    <s v="メンズ　ショルダーバッグKE121"/>
    <n v="7280"/>
    <n v="40"/>
    <n v="291200"/>
    <n v="1003"/>
    <n v="301"/>
    <x v="0"/>
  </r>
  <r>
    <x v="180"/>
    <s v="B014"/>
    <s v="レディーズ　インナーケース（中）"/>
    <n v="2700"/>
    <n v="32"/>
    <n v="86400"/>
    <n v="2003"/>
    <n v="301"/>
    <x v="0"/>
  </r>
  <r>
    <x v="180"/>
    <s v="A011"/>
    <s v="メンズ　ボストンバッグBB03"/>
    <n v="8000"/>
    <n v="30"/>
    <n v="240000"/>
    <n v="1004"/>
    <n v="401"/>
    <x v="4"/>
  </r>
  <r>
    <x v="181"/>
    <s v="B001"/>
    <s v="レディース　ショルダーバッグLS-10KT"/>
    <n v="8800"/>
    <n v="23"/>
    <n v="202400"/>
    <n v="2003"/>
    <n v="301"/>
    <x v="0"/>
  </r>
  <r>
    <x v="181"/>
    <s v="C002"/>
    <s v="ボディバッグ（ブラック）"/>
    <n v="5600"/>
    <n v="13"/>
    <n v="72800"/>
    <n v="3003"/>
    <n v="301"/>
    <x v="0"/>
  </r>
  <r>
    <x v="181"/>
    <s v="C013"/>
    <s v="ウエストバッグ（ホワイト）"/>
    <n v="2480"/>
    <n v="37"/>
    <n v="91760"/>
    <n v="3005"/>
    <n v="501"/>
    <x v="2"/>
  </r>
  <r>
    <x v="181"/>
    <s v="A008"/>
    <s v="メンズ　アタッシュケースHK6500E"/>
    <n v="15800"/>
    <n v="27"/>
    <n v="426600"/>
    <n v="1001"/>
    <n v="101"/>
    <x v="3"/>
  </r>
  <r>
    <x v="182"/>
    <s v="C008"/>
    <s v="リュックサック（ブラック）"/>
    <n v="6750"/>
    <n v="14"/>
    <n v="94500"/>
    <n v="3001"/>
    <n v="101"/>
    <x v="3"/>
  </r>
  <r>
    <x v="182"/>
    <s v="C009"/>
    <s v="リュックサック（オレンジ）"/>
    <n v="6750"/>
    <n v="26"/>
    <n v="175500"/>
    <n v="3001"/>
    <n v="101"/>
    <x v="3"/>
  </r>
  <r>
    <x v="182"/>
    <s v="B014"/>
    <s v="レディーズ　インナーケース（中）"/>
    <n v="2700"/>
    <n v="25"/>
    <n v="67500"/>
    <n v="2001"/>
    <n v="101"/>
    <x v="3"/>
  </r>
  <r>
    <x v="183"/>
    <s v="C013"/>
    <s v="ウエストバッグ（ホワイト）"/>
    <n v="2480"/>
    <n v="17"/>
    <n v="42160"/>
    <n v="3001"/>
    <n v="101"/>
    <x v="3"/>
  </r>
  <r>
    <x v="183"/>
    <s v="C005"/>
    <s v="ヒップバッグ（レッド）"/>
    <n v="5850"/>
    <n v="12"/>
    <n v="70200"/>
    <n v="3002"/>
    <n v="201"/>
    <x v="1"/>
  </r>
  <r>
    <x v="183"/>
    <s v="A011"/>
    <s v="メンズ　ボストンバッグBB03"/>
    <n v="8000"/>
    <n v="26"/>
    <n v="208000"/>
    <n v="1002"/>
    <n v="201"/>
    <x v="1"/>
  </r>
  <r>
    <x v="183"/>
    <s v="C005"/>
    <s v="ヒップバッグ（レッド）"/>
    <n v="5850"/>
    <n v="33"/>
    <n v="193050"/>
    <n v="3004"/>
    <n v="401"/>
    <x v="4"/>
  </r>
  <r>
    <x v="183"/>
    <s v="C002"/>
    <s v="ボディバッグ（ブラック）"/>
    <n v="5600"/>
    <n v="39"/>
    <n v="218400"/>
    <n v="3002"/>
    <n v="201"/>
    <x v="1"/>
  </r>
  <r>
    <x v="184"/>
    <s v="C008"/>
    <s v="リュックサック（ブラック）"/>
    <n v="6750"/>
    <n v="15"/>
    <n v="101250"/>
    <n v="3003"/>
    <n v="301"/>
    <x v="0"/>
  </r>
  <r>
    <x v="184"/>
    <s v="C002"/>
    <s v="ボディバッグ（ブラック）"/>
    <n v="5600"/>
    <n v="18"/>
    <n v="100800"/>
    <n v="3005"/>
    <n v="501"/>
    <x v="2"/>
  </r>
  <r>
    <x v="184"/>
    <s v="C013"/>
    <s v="ウエストバッグ（ホワイト）"/>
    <n v="2480"/>
    <n v="34"/>
    <n v="84320"/>
    <n v="3001"/>
    <n v="101"/>
    <x v="3"/>
  </r>
  <r>
    <x v="184"/>
    <s v="A003"/>
    <s v="メンズ　ショルダーバッグKE121"/>
    <n v="7280"/>
    <n v="30"/>
    <n v="218400"/>
    <n v="1005"/>
    <n v="501"/>
    <x v="2"/>
  </r>
  <r>
    <x v="185"/>
    <s v="B004"/>
    <s v="レディース　ショルダーバッグZL-78MN"/>
    <n v="11800"/>
    <n v="36"/>
    <n v="424800"/>
    <n v="2002"/>
    <n v="201"/>
    <x v="1"/>
  </r>
  <r>
    <x v="185"/>
    <s v="B014"/>
    <s v="レディーズ　インナーケース（中）"/>
    <n v="2700"/>
    <n v="26"/>
    <n v="70200"/>
    <n v="2001"/>
    <n v="101"/>
    <x v="3"/>
  </r>
  <r>
    <x v="185"/>
    <s v="C002"/>
    <s v="ボディバッグ（ブラック）"/>
    <n v="5600"/>
    <n v="20"/>
    <n v="112000"/>
    <n v="3002"/>
    <n v="201"/>
    <x v="1"/>
  </r>
  <r>
    <x v="185"/>
    <s v="B004"/>
    <s v="レディース　ショルダーバッグZL-78MN"/>
    <n v="11800"/>
    <n v="32"/>
    <n v="377600"/>
    <n v="2002"/>
    <n v="201"/>
    <x v="1"/>
  </r>
  <r>
    <x v="186"/>
    <s v="C002"/>
    <s v="ボディバッグ（ブラック）"/>
    <n v="5600"/>
    <n v="22"/>
    <n v="123200"/>
    <n v="3001"/>
    <n v="101"/>
    <x v="3"/>
  </r>
  <r>
    <x v="186"/>
    <s v="C013"/>
    <s v="ウエストバッグ（ホワイト）"/>
    <n v="2480"/>
    <n v="38"/>
    <n v="94240"/>
    <n v="3001"/>
    <n v="101"/>
    <x v="3"/>
  </r>
  <r>
    <x v="186"/>
    <s v="A005"/>
    <s v="メンズ　ショルダーバッグSS100"/>
    <n v="9800"/>
    <n v="29"/>
    <n v="284200"/>
    <n v="1005"/>
    <n v="501"/>
    <x v="2"/>
  </r>
  <r>
    <x v="186"/>
    <s v="C003"/>
    <s v="ヒップバッグ（ブルー）"/>
    <n v="5850"/>
    <n v="29"/>
    <n v="169650"/>
    <n v="3003"/>
    <n v="301"/>
    <x v="0"/>
  </r>
  <r>
    <x v="187"/>
    <s v="A011"/>
    <s v="メンズ　ボストンバッグBB03"/>
    <n v="8000"/>
    <n v="27"/>
    <n v="216000"/>
    <n v="1004"/>
    <n v="401"/>
    <x v="4"/>
  </r>
  <r>
    <x v="187"/>
    <s v="B011"/>
    <s v="レディーズ　トートバッグTT-201AS"/>
    <n v="5120"/>
    <n v="18"/>
    <n v="92160"/>
    <n v="2005"/>
    <n v="501"/>
    <x v="2"/>
  </r>
  <r>
    <x v="188"/>
    <s v="A016"/>
    <s v="メンズ　メッセンジャーバッグMB-002Z"/>
    <n v="7700"/>
    <n v="27"/>
    <n v="207900"/>
    <n v="1002"/>
    <n v="201"/>
    <x v="1"/>
  </r>
  <r>
    <x v="188"/>
    <s v="A006"/>
    <s v="メンズ　アタッシュケースAS7000"/>
    <n v="12800"/>
    <n v="31"/>
    <n v="396800"/>
    <n v="1003"/>
    <n v="301"/>
    <x v="0"/>
  </r>
  <r>
    <x v="188"/>
    <s v="A015"/>
    <s v="メンズ　メッセンジャーバッグMB-002L"/>
    <n v="7700"/>
    <n v="35"/>
    <n v="269500"/>
    <n v="1002"/>
    <n v="201"/>
    <x v="1"/>
  </r>
  <r>
    <x v="188"/>
    <s v="A016"/>
    <s v="メンズ　メッセンジャーバッグMB-002Z"/>
    <n v="7700"/>
    <n v="29"/>
    <n v="223300"/>
    <n v="1005"/>
    <n v="501"/>
    <x v="2"/>
  </r>
  <r>
    <x v="189"/>
    <s v="C002"/>
    <s v="ボディバッグ（ブラック）"/>
    <n v="5600"/>
    <n v="35"/>
    <n v="196000"/>
    <n v="3005"/>
    <n v="501"/>
    <x v="2"/>
  </r>
  <r>
    <x v="189"/>
    <s v="B009"/>
    <s v="レディーズ　トートバッグTT-100AS"/>
    <n v="4800"/>
    <n v="31"/>
    <n v="148800"/>
    <n v="2004"/>
    <n v="401"/>
    <x v="4"/>
  </r>
  <r>
    <x v="189"/>
    <s v="B012"/>
    <s v="レディーズ　インナーケース（ミニ）"/>
    <n v="2400"/>
    <n v="19"/>
    <n v="45600"/>
    <n v="2003"/>
    <n v="301"/>
    <x v="0"/>
  </r>
  <r>
    <x v="189"/>
    <s v="A007"/>
    <s v="メンズ　アタッシュケースHS4000S"/>
    <n v="13800"/>
    <n v="16"/>
    <n v="220800"/>
    <n v="1003"/>
    <n v="301"/>
    <x v="0"/>
  </r>
  <r>
    <x v="189"/>
    <s v="B011"/>
    <s v="レディーズ　トートバッグTT-201AS"/>
    <n v="5120"/>
    <n v="25"/>
    <n v="128000"/>
    <n v="2003"/>
    <n v="301"/>
    <x v="0"/>
  </r>
  <r>
    <x v="189"/>
    <s v="B006"/>
    <s v="レディーズ　ハンドバッグLH2005R"/>
    <n v="16500"/>
    <n v="14"/>
    <n v="231000"/>
    <n v="2003"/>
    <n v="301"/>
    <x v="0"/>
  </r>
  <r>
    <x v="190"/>
    <s v="A010"/>
    <s v="メンズ　ボストンバッグBB02"/>
    <n v="8000"/>
    <n v="27"/>
    <n v="216000"/>
    <n v="1001"/>
    <n v="101"/>
    <x v="3"/>
  </r>
  <r>
    <x v="190"/>
    <s v="A009"/>
    <s v="メンズ　ボストンバッグBB01"/>
    <n v="8000"/>
    <n v="14"/>
    <n v="112000"/>
    <n v="1005"/>
    <n v="501"/>
    <x v="2"/>
  </r>
  <r>
    <x v="191"/>
    <s v="C002"/>
    <s v="ボディバッグ（ブラック）"/>
    <n v="5600"/>
    <n v="34"/>
    <n v="190400"/>
    <n v="3002"/>
    <n v="201"/>
    <x v="1"/>
  </r>
  <r>
    <x v="191"/>
    <s v="C012"/>
    <s v="ウエストバッグ（シルバー）"/>
    <n v="2480"/>
    <n v="31"/>
    <n v="76880"/>
    <n v="3005"/>
    <n v="501"/>
    <x v="2"/>
  </r>
  <r>
    <x v="191"/>
    <s v="C010"/>
    <s v="リュックサック（グリーン）"/>
    <n v="6750"/>
    <n v="22"/>
    <n v="148500"/>
    <n v="3005"/>
    <n v="501"/>
    <x v="2"/>
  </r>
  <r>
    <x v="191"/>
    <s v="A005"/>
    <s v="メンズ　ショルダーバッグSS100"/>
    <n v="9800"/>
    <n v="31"/>
    <n v="303800"/>
    <n v="1004"/>
    <n v="401"/>
    <x v="4"/>
  </r>
  <r>
    <x v="192"/>
    <s v="A014"/>
    <s v="メンズ　メッセンジャーバッグMB-001S"/>
    <n v="7500"/>
    <n v="28"/>
    <n v="210000"/>
    <n v="1003"/>
    <n v="301"/>
    <x v="0"/>
  </r>
  <r>
    <x v="192"/>
    <s v="B015"/>
    <s v="レディーズ　インナーケース（大）"/>
    <n v="2900"/>
    <n v="23"/>
    <n v="66700"/>
    <n v="2003"/>
    <n v="301"/>
    <x v="0"/>
  </r>
  <r>
    <x v="192"/>
    <s v="B013"/>
    <s v="レディーズ　インナーケース（小）"/>
    <n v="2550"/>
    <n v="13"/>
    <n v="33150"/>
    <n v="2005"/>
    <n v="501"/>
    <x v="2"/>
  </r>
  <r>
    <x v="192"/>
    <s v="C001"/>
    <s v="ボディバッグ（オレンジ）"/>
    <n v="5600"/>
    <n v="18"/>
    <n v="100800"/>
    <n v="3001"/>
    <n v="101"/>
    <x v="3"/>
  </r>
  <r>
    <x v="193"/>
    <s v="B010"/>
    <s v="レディーズ　トートバッグTT-101BS"/>
    <n v="4980"/>
    <n v="28"/>
    <n v="139440"/>
    <n v="2001"/>
    <n v="101"/>
    <x v="3"/>
  </r>
  <r>
    <x v="193"/>
    <s v="C005"/>
    <s v="ヒップバッグ（レッド）"/>
    <n v="5850"/>
    <n v="18"/>
    <n v="105300"/>
    <n v="3004"/>
    <n v="401"/>
    <x v="4"/>
  </r>
  <r>
    <x v="194"/>
    <s v="C002"/>
    <s v="ボディバッグ（ブラック）"/>
    <n v="5600"/>
    <n v="10"/>
    <n v="56000"/>
    <n v="3003"/>
    <n v="301"/>
    <x v="0"/>
  </r>
  <r>
    <x v="194"/>
    <s v="B010"/>
    <s v="レディーズ　トートバッグTT-101BS"/>
    <n v="4980"/>
    <n v="37"/>
    <n v="184260"/>
    <n v="2001"/>
    <n v="101"/>
    <x v="3"/>
  </r>
  <r>
    <x v="194"/>
    <s v="C003"/>
    <s v="ヒップバッグ（ブルー）"/>
    <n v="5850"/>
    <n v="10"/>
    <n v="58500"/>
    <n v="3004"/>
    <n v="401"/>
    <x v="4"/>
  </r>
  <r>
    <x v="194"/>
    <s v="C009"/>
    <s v="リュックサック（オレンジ）"/>
    <n v="6750"/>
    <n v="20"/>
    <n v="135000"/>
    <n v="3001"/>
    <n v="101"/>
    <x v="3"/>
  </r>
  <r>
    <x v="195"/>
    <s v="C008"/>
    <s v="リュックサック（ブラック）"/>
    <n v="6750"/>
    <n v="11"/>
    <n v="74250"/>
    <n v="3001"/>
    <n v="101"/>
    <x v="3"/>
  </r>
  <r>
    <x v="195"/>
    <s v="B014"/>
    <s v="レディーズ　インナーケース（中）"/>
    <n v="2700"/>
    <n v="17"/>
    <n v="45900"/>
    <n v="2001"/>
    <n v="101"/>
    <x v="3"/>
  </r>
  <r>
    <x v="195"/>
    <s v="B001"/>
    <s v="レディース　ショルダーバッグLS-10KT"/>
    <n v="8800"/>
    <n v="36"/>
    <n v="316800"/>
    <n v="2005"/>
    <n v="501"/>
    <x v="2"/>
  </r>
  <r>
    <x v="196"/>
    <s v="B005"/>
    <s v="レディーズ　ハンドバッグLH1002B"/>
    <n v="16000"/>
    <n v="13"/>
    <n v="208000"/>
    <n v="2001"/>
    <n v="101"/>
    <x v="3"/>
  </r>
  <r>
    <x v="196"/>
    <s v="B002"/>
    <s v="レディース　ショルダーバッグVK-23XR"/>
    <n v="9800"/>
    <n v="19"/>
    <n v="186200"/>
    <n v="2003"/>
    <n v="301"/>
    <x v="0"/>
  </r>
  <r>
    <x v="196"/>
    <s v="B009"/>
    <s v="レディーズ　トートバッグTT-100AS"/>
    <n v="4800"/>
    <n v="26"/>
    <n v="124800"/>
    <n v="2003"/>
    <n v="301"/>
    <x v="0"/>
  </r>
  <r>
    <x v="196"/>
    <s v="A008"/>
    <s v="メンズ　アタッシュケースHK6500E"/>
    <n v="15800"/>
    <n v="29"/>
    <n v="458200"/>
    <n v="1002"/>
    <n v="201"/>
    <x v="1"/>
  </r>
  <r>
    <x v="197"/>
    <s v="A010"/>
    <s v="メンズ　ボストンバッグBB02"/>
    <n v="8000"/>
    <n v="32"/>
    <n v="256000"/>
    <n v="1005"/>
    <n v="501"/>
    <x v="2"/>
  </r>
  <r>
    <x v="197"/>
    <s v="C012"/>
    <s v="ウエストバッグ（シルバー）"/>
    <n v="2480"/>
    <n v="34"/>
    <n v="84320"/>
    <n v="3002"/>
    <n v="201"/>
    <x v="1"/>
  </r>
  <r>
    <x v="197"/>
    <s v="B004"/>
    <s v="レディース　ショルダーバッグZL-78MN"/>
    <n v="11800"/>
    <n v="24"/>
    <n v="283200"/>
    <n v="2001"/>
    <n v="101"/>
    <x v="3"/>
  </r>
  <r>
    <x v="198"/>
    <s v="C003"/>
    <s v="ヒップバッグ（ブルー）"/>
    <n v="5850"/>
    <n v="17"/>
    <n v="99450"/>
    <n v="3001"/>
    <n v="101"/>
    <x v="3"/>
  </r>
  <r>
    <x v="198"/>
    <s v="C002"/>
    <s v="ボディバッグ（ブラック）"/>
    <n v="5600"/>
    <n v="35"/>
    <n v="196000"/>
    <n v="3001"/>
    <n v="101"/>
    <x v="3"/>
  </r>
  <r>
    <x v="198"/>
    <s v="A003"/>
    <s v="メンズ　ショルダーバッグKE121"/>
    <n v="7280"/>
    <n v="17"/>
    <n v="123760"/>
    <n v="1005"/>
    <n v="501"/>
    <x v="2"/>
  </r>
  <r>
    <x v="198"/>
    <s v="C012"/>
    <s v="ウエストバッグ（シルバー）"/>
    <n v="2480"/>
    <n v="17"/>
    <n v="42160"/>
    <n v="3002"/>
    <n v="201"/>
    <x v="1"/>
  </r>
  <r>
    <x v="199"/>
    <s v="C002"/>
    <s v="ボディバッグ（ブラック）"/>
    <n v="5600"/>
    <n v="19"/>
    <n v="106400"/>
    <n v="3002"/>
    <n v="201"/>
    <x v="1"/>
  </r>
  <r>
    <x v="199"/>
    <s v="C002"/>
    <s v="ボディバッグ（ブラック）"/>
    <n v="5600"/>
    <n v="22"/>
    <n v="123200"/>
    <n v="3005"/>
    <n v="501"/>
    <x v="2"/>
  </r>
  <r>
    <x v="199"/>
    <s v="C013"/>
    <s v="ウエストバッグ（ホワイト）"/>
    <n v="2480"/>
    <n v="38"/>
    <n v="94240"/>
    <n v="3005"/>
    <n v="501"/>
    <x v="2"/>
  </r>
  <r>
    <x v="199"/>
    <s v="A002"/>
    <s v="メンズ　ショルダーバッグTS-02"/>
    <n v="6800"/>
    <n v="18"/>
    <n v="122400"/>
    <n v="1003"/>
    <n v="301"/>
    <x v="0"/>
  </r>
  <r>
    <x v="200"/>
    <s v="C011"/>
    <s v="ウエストバッグ（ゴールド）"/>
    <n v="2480"/>
    <n v="14"/>
    <n v="34720"/>
    <n v="3005"/>
    <n v="501"/>
    <x v="2"/>
  </r>
  <r>
    <x v="200"/>
    <s v="C008"/>
    <s v="リュックサック（ブラック）"/>
    <n v="6750"/>
    <n v="34"/>
    <n v="229500"/>
    <n v="3003"/>
    <n v="301"/>
    <x v="0"/>
  </r>
  <r>
    <x v="200"/>
    <s v="B013"/>
    <s v="レディーズ　インナーケース（小）"/>
    <n v="2550"/>
    <n v="21"/>
    <n v="53550"/>
    <n v="2003"/>
    <n v="301"/>
    <x v="0"/>
  </r>
  <r>
    <x v="200"/>
    <s v="C005"/>
    <s v="ヒップバッグ（レッド）"/>
    <n v="5850"/>
    <n v="19"/>
    <n v="111150"/>
    <n v="3003"/>
    <n v="301"/>
    <x v="0"/>
  </r>
  <r>
    <x v="201"/>
    <s v="C013"/>
    <s v="ウエストバッグ（ホワイト）"/>
    <n v="2480"/>
    <n v="26"/>
    <n v="64480"/>
    <n v="3005"/>
    <n v="501"/>
    <x v="2"/>
  </r>
  <r>
    <x v="201"/>
    <s v="C007"/>
    <s v="ヒップバッグ（グレー）"/>
    <n v="5850"/>
    <n v="33"/>
    <n v="193050"/>
    <n v="3003"/>
    <n v="301"/>
    <x v="0"/>
  </r>
  <r>
    <x v="201"/>
    <s v="C003"/>
    <s v="ヒップバッグ（ブルー）"/>
    <n v="5850"/>
    <n v="29"/>
    <n v="169650"/>
    <n v="3002"/>
    <n v="201"/>
    <x v="1"/>
  </r>
  <r>
    <x v="201"/>
    <s v="C004"/>
    <s v="ヒップバッグ（グリーン）"/>
    <n v="5850"/>
    <n v="14"/>
    <n v="81900"/>
    <n v="3003"/>
    <n v="301"/>
    <x v="0"/>
  </r>
  <r>
    <x v="202"/>
    <s v="B002"/>
    <s v="レディース　ショルダーバッグVK-23XR"/>
    <n v="9800"/>
    <n v="21"/>
    <n v="205800"/>
    <n v="2004"/>
    <n v="401"/>
    <x v="4"/>
  </r>
  <r>
    <x v="202"/>
    <s v="A011"/>
    <s v="メンズ　ボストンバッグBB03"/>
    <n v="8000"/>
    <n v="35"/>
    <n v="280000"/>
    <n v="1004"/>
    <n v="401"/>
    <x v="4"/>
  </r>
  <r>
    <x v="202"/>
    <s v="A008"/>
    <s v="メンズ　アタッシュケースHK6500E"/>
    <n v="15800"/>
    <n v="35"/>
    <n v="553000"/>
    <n v="1003"/>
    <n v="301"/>
    <x v="0"/>
  </r>
  <r>
    <x v="202"/>
    <s v="C004"/>
    <s v="ヒップバッグ（グリーン）"/>
    <n v="5850"/>
    <n v="22"/>
    <n v="128700"/>
    <n v="3005"/>
    <n v="501"/>
    <x v="2"/>
  </r>
  <r>
    <x v="203"/>
    <s v="C003"/>
    <s v="ヒップバッグ（ブルー）"/>
    <n v="5850"/>
    <n v="28"/>
    <n v="163800"/>
    <n v="3002"/>
    <n v="201"/>
    <x v="1"/>
  </r>
  <r>
    <x v="203"/>
    <s v="A013"/>
    <s v="メンズ　メッセンジャーバッグMB-001B"/>
    <n v="7500"/>
    <n v="14"/>
    <n v="105000"/>
    <n v="1003"/>
    <n v="301"/>
    <x v="0"/>
  </r>
  <r>
    <x v="203"/>
    <s v="B007"/>
    <s v="レディーズ　ハンドバッグLH2008P"/>
    <n v="17000"/>
    <n v="28"/>
    <n v="476000"/>
    <n v="2005"/>
    <n v="501"/>
    <x v="2"/>
  </r>
  <r>
    <x v="204"/>
    <s v="B011"/>
    <s v="レディーズ　トートバッグTT-201AS"/>
    <n v="5120"/>
    <n v="18"/>
    <n v="92160"/>
    <n v="2004"/>
    <n v="401"/>
    <x v="4"/>
  </r>
  <r>
    <x v="204"/>
    <s v="B013"/>
    <s v="レディーズ　インナーケース（小）"/>
    <n v="2550"/>
    <n v="23"/>
    <n v="58650"/>
    <n v="2003"/>
    <n v="301"/>
    <x v="0"/>
  </r>
  <r>
    <x v="204"/>
    <s v="A011"/>
    <s v="メンズ　ボストンバッグBB03"/>
    <n v="8000"/>
    <n v="19"/>
    <n v="152000"/>
    <n v="1001"/>
    <n v="101"/>
    <x v="3"/>
  </r>
  <r>
    <x v="205"/>
    <s v="C009"/>
    <s v="リュックサック（オレンジ）"/>
    <n v="6750"/>
    <n v="20"/>
    <n v="135000"/>
    <n v="3005"/>
    <n v="501"/>
    <x v="2"/>
  </r>
  <r>
    <x v="205"/>
    <s v="C010"/>
    <s v="リュックサック（グリーン）"/>
    <n v="6750"/>
    <n v="31"/>
    <n v="209250"/>
    <n v="3005"/>
    <n v="501"/>
    <x v="2"/>
  </r>
  <r>
    <x v="205"/>
    <s v="A009"/>
    <s v="メンズ　ボストンバッグBB01"/>
    <n v="8000"/>
    <n v="28"/>
    <n v="224000"/>
    <n v="1001"/>
    <n v="101"/>
    <x v="3"/>
  </r>
  <r>
    <x v="206"/>
    <s v="A004"/>
    <s v="メンズ　ショルダーバッグTK80"/>
    <n v="7580"/>
    <n v="21"/>
    <n v="159180"/>
    <n v="1002"/>
    <n v="201"/>
    <x v="1"/>
  </r>
  <r>
    <x v="206"/>
    <s v="C013"/>
    <s v="ウエストバッグ（ホワイト）"/>
    <n v="2480"/>
    <n v="19"/>
    <n v="47120"/>
    <n v="3005"/>
    <n v="501"/>
    <x v="2"/>
  </r>
  <r>
    <x v="206"/>
    <s v="B010"/>
    <s v="レディーズ　トートバッグTT-101BS"/>
    <n v="4980"/>
    <n v="13"/>
    <n v="64740"/>
    <n v="2005"/>
    <n v="501"/>
    <x v="2"/>
  </r>
  <r>
    <x v="206"/>
    <s v="A003"/>
    <s v="メンズ　ショルダーバッグKE121"/>
    <n v="7280"/>
    <n v="19"/>
    <n v="138320"/>
    <n v="1002"/>
    <n v="201"/>
    <x v="1"/>
  </r>
  <r>
    <x v="206"/>
    <s v="C006"/>
    <s v="ヒップバッグ（ピンク）"/>
    <n v="5850"/>
    <n v="21"/>
    <n v="122850"/>
    <n v="3003"/>
    <n v="301"/>
    <x v="0"/>
  </r>
  <r>
    <x v="206"/>
    <s v="A009"/>
    <s v="メンズ　ボストンバッグBB01"/>
    <n v="8000"/>
    <n v="25"/>
    <n v="200000"/>
    <n v="1002"/>
    <n v="201"/>
    <x v="1"/>
  </r>
  <r>
    <x v="207"/>
    <s v="B010"/>
    <s v="レディーズ　トートバッグTT-101BS"/>
    <n v="4980"/>
    <n v="13"/>
    <n v="64740"/>
    <n v="2005"/>
    <n v="501"/>
    <x v="2"/>
  </r>
  <r>
    <x v="207"/>
    <s v="A006"/>
    <s v="メンズ　アタッシュケースAS7000"/>
    <n v="12800"/>
    <n v="37"/>
    <n v="473600"/>
    <n v="1004"/>
    <n v="401"/>
    <x v="4"/>
  </r>
  <r>
    <x v="207"/>
    <s v="B003"/>
    <s v="レディース　ショルダーバッグXX-99ZV"/>
    <n v="10800"/>
    <n v="19"/>
    <n v="205200"/>
    <n v="2001"/>
    <n v="101"/>
    <x v="3"/>
  </r>
  <r>
    <x v="207"/>
    <s v="C006"/>
    <s v="ヒップバッグ（ピンク）"/>
    <n v="5850"/>
    <n v="22"/>
    <n v="128700"/>
    <n v="3001"/>
    <n v="101"/>
    <x v="3"/>
  </r>
  <r>
    <x v="208"/>
    <s v="A008"/>
    <s v="メンズ　アタッシュケースHK6500E"/>
    <n v="15800"/>
    <n v="37"/>
    <n v="584600"/>
    <n v="1002"/>
    <n v="201"/>
    <x v="1"/>
  </r>
  <r>
    <x v="208"/>
    <s v="A001"/>
    <s v="メンズ　ショルダーバッグTS-01"/>
    <n v="6800"/>
    <n v="12"/>
    <n v="81600"/>
    <n v="1003"/>
    <n v="301"/>
    <x v="0"/>
  </r>
  <r>
    <x v="208"/>
    <s v="A016"/>
    <s v="メンズ　メッセンジャーバッグMB-002Z"/>
    <n v="7700"/>
    <n v="19"/>
    <n v="146300"/>
    <n v="1002"/>
    <n v="201"/>
    <x v="1"/>
  </r>
  <r>
    <x v="208"/>
    <s v="C006"/>
    <s v="ヒップバッグ（ピンク）"/>
    <n v="5850"/>
    <n v="16"/>
    <n v="93600"/>
    <n v="3004"/>
    <n v="401"/>
    <x v="4"/>
  </r>
  <r>
    <x v="209"/>
    <s v="A006"/>
    <s v="メンズ　アタッシュケースAS7000"/>
    <n v="12800"/>
    <n v="29"/>
    <n v="371200"/>
    <n v="1005"/>
    <n v="501"/>
    <x v="2"/>
  </r>
  <r>
    <x v="209"/>
    <s v="C012"/>
    <s v="ウエストバッグ（シルバー）"/>
    <n v="2480"/>
    <n v="14"/>
    <n v="34720"/>
    <n v="3004"/>
    <n v="401"/>
    <x v="4"/>
  </r>
  <r>
    <x v="209"/>
    <s v="B004"/>
    <s v="レディース　ショルダーバッグZL-78MN"/>
    <n v="11800"/>
    <n v="35"/>
    <n v="413000"/>
    <n v="2004"/>
    <n v="401"/>
    <x v="4"/>
  </r>
  <r>
    <x v="210"/>
    <s v="C005"/>
    <s v="ヒップバッグ（レッド）"/>
    <n v="5850"/>
    <n v="18"/>
    <n v="105300"/>
    <n v="3003"/>
    <n v="301"/>
    <x v="0"/>
  </r>
  <r>
    <x v="210"/>
    <s v="B013"/>
    <s v="レディーズ　インナーケース（小）"/>
    <n v="2550"/>
    <n v="27"/>
    <n v="68850"/>
    <n v="2001"/>
    <n v="101"/>
    <x v="3"/>
  </r>
  <r>
    <x v="210"/>
    <s v="C009"/>
    <s v="リュックサック（オレンジ）"/>
    <n v="6750"/>
    <n v="20"/>
    <n v="135000"/>
    <n v="3003"/>
    <n v="301"/>
    <x v="0"/>
  </r>
  <r>
    <x v="210"/>
    <s v="C009"/>
    <s v="リュックサック（オレンジ）"/>
    <n v="6750"/>
    <n v="36"/>
    <n v="243000"/>
    <n v="3004"/>
    <n v="401"/>
    <x v="4"/>
  </r>
  <r>
    <x v="210"/>
    <s v="A007"/>
    <s v="メンズ　アタッシュケースHS4000S"/>
    <n v="13800"/>
    <n v="13"/>
    <n v="179400"/>
    <n v="1001"/>
    <n v="101"/>
    <x v="3"/>
  </r>
  <r>
    <x v="210"/>
    <s v="A013"/>
    <s v="メンズ　メッセンジャーバッグMB-001B"/>
    <n v="7500"/>
    <n v="40"/>
    <n v="300000"/>
    <n v="1005"/>
    <n v="501"/>
    <x v="2"/>
  </r>
  <r>
    <x v="211"/>
    <s v="B006"/>
    <s v="レディーズ　ハンドバッグLH2005R"/>
    <n v="16500"/>
    <n v="15"/>
    <n v="247500"/>
    <n v="2002"/>
    <n v="201"/>
    <x v="1"/>
  </r>
  <r>
    <x v="211"/>
    <s v="C011"/>
    <s v="ウエストバッグ（ゴールド）"/>
    <n v="2480"/>
    <n v="13"/>
    <n v="32240"/>
    <n v="3005"/>
    <n v="501"/>
    <x v="2"/>
  </r>
  <r>
    <x v="211"/>
    <s v="B015"/>
    <s v="レディーズ　インナーケース（大）"/>
    <n v="2900"/>
    <n v="31"/>
    <n v="89900"/>
    <n v="2001"/>
    <n v="101"/>
    <x v="3"/>
  </r>
  <r>
    <x v="211"/>
    <s v="C010"/>
    <s v="リュックサック（グリーン）"/>
    <n v="6750"/>
    <n v="36"/>
    <n v="243000"/>
    <n v="3003"/>
    <n v="301"/>
    <x v="0"/>
  </r>
  <r>
    <x v="212"/>
    <s v="C010"/>
    <s v="リュックサック（グリーン）"/>
    <n v="6750"/>
    <n v="39"/>
    <n v="263250"/>
    <n v="3001"/>
    <n v="101"/>
    <x v="3"/>
  </r>
  <r>
    <x v="212"/>
    <s v="B014"/>
    <s v="レディーズ　インナーケース（中）"/>
    <n v="2700"/>
    <n v="18"/>
    <n v="48600"/>
    <n v="2004"/>
    <n v="401"/>
    <x v="4"/>
  </r>
  <r>
    <x v="213"/>
    <s v="B014"/>
    <s v="レディーズ　インナーケース（中）"/>
    <n v="2700"/>
    <n v="12"/>
    <n v="32400"/>
    <n v="2005"/>
    <n v="501"/>
    <x v="2"/>
  </r>
  <r>
    <x v="213"/>
    <s v="A007"/>
    <s v="メンズ　アタッシュケースHS4000S"/>
    <n v="13800"/>
    <n v="26"/>
    <n v="358800"/>
    <n v="1003"/>
    <n v="301"/>
    <x v="0"/>
  </r>
  <r>
    <x v="213"/>
    <s v="C011"/>
    <s v="ウエストバッグ（ゴールド）"/>
    <n v="2480"/>
    <n v="23"/>
    <n v="57040"/>
    <n v="3002"/>
    <n v="201"/>
    <x v="1"/>
  </r>
  <r>
    <x v="214"/>
    <s v="C012"/>
    <s v="ウエストバッグ（シルバー）"/>
    <n v="2480"/>
    <n v="26"/>
    <n v="64480"/>
    <n v="3003"/>
    <n v="301"/>
    <x v="0"/>
  </r>
  <r>
    <x v="214"/>
    <s v="B002"/>
    <s v="レディース　ショルダーバッグVK-23XR"/>
    <n v="9800"/>
    <n v="16"/>
    <n v="156800"/>
    <n v="2001"/>
    <n v="101"/>
    <x v="3"/>
  </r>
  <r>
    <x v="214"/>
    <s v="B006"/>
    <s v="レディーズ　ハンドバッグLH2005R"/>
    <n v="16500"/>
    <n v="38"/>
    <n v="627000"/>
    <n v="2004"/>
    <n v="401"/>
    <x v="4"/>
  </r>
  <r>
    <x v="215"/>
    <s v="C005"/>
    <s v="ヒップバッグ（レッド）"/>
    <n v="5850"/>
    <n v="16"/>
    <n v="93600"/>
    <n v="3002"/>
    <n v="201"/>
    <x v="1"/>
  </r>
  <r>
    <x v="215"/>
    <s v="A009"/>
    <s v="メンズ　ボストンバッグBB01"/>
    <n v="8000"/>
    <n v="33"/>
    <n v="264000"/>
    <n v="1001"/>
    <n v="101"/>
    <x v="3"/>
  </r>
  <r>
    <x v="215"/>
    <s v="A012"/>
    <s v="メンズ　ボストンバッグBB04"/>
    <n v="8000"/>
    <n v="17"/>
    <n v="136000"/>
    <n v="1001"/>
    <n v="101"/>
    <x v="3"/>
  </r>
  <r>
    <x v="215"/>
    <s v="C011"/>
    <s v="ウエストバッグ（ゴールド）"/>
    <n v="2480"/>
    <n v="33"/>
    <n v="81840"/>
    <n v="3005"/>
    <n v="501"/>
    <x v="2"/>
  </r>
  <r>
    <x v="215"/>
    <s v="C004"/>
    <s v="ヒップバッグ（グリーン）"/>
    <n v="5850"/>
    <n v="32"/>
    <n v="187200"/>
    <n v="3001"/>
    <n v="101"/>
    <x v="3"/>
  </r>
  <r>
    <x v="216"/>
    <s v="B003"/>
    <s v="レディース　ショルダーバッグXX-99ZV"/>
    <n v="10800"/>
    <n v="15"/>
    <n v="162000"/>
    <n v="2003"/>
    <n v="301"/>
    <x v="0"/>
  </r>
  <r>
    <x v="216"/>
    <s v="B011"/>
    <s v="レディーズ　トートバッグTT-201AS"/>
    <n v="5120"/>
    <n v="30"/>
    <n v="153600"/>
    <n v="2001"/>
    <n v="101"/>
    <x v="3"/>
  </r>
  <r>
    <x v="216"/>
    <s v="A005"/>
    <s v="メンズ　ショルダーバッグSS100"/>
    <n v="9800"/>
    <n v="38"/>
    <n v="372400"/>
    <n v="1001"/>
    <n v="101"/>
    <x v="3"/>
  </r>
  <r>
    <x v="216"/>
    <s v="B011"/>
    <s v="レディーズ　トートバッグTT-201AS"/>
    <n v="5120"/>
    <n v="36"/>
    <n v="184320"/>
    <n v="2001"/>
    <n v="101"/>
    <x v="3"/>
  </r>
  <r>
    <x v="216"/>
    <s v="C002"/>
    <s v="ボディバッグ（ブラック）"/>
    <n v="5600"/>
    <n v="22"/>
    <n v="123200"/>
    <n v="3002"/>
    <n v="201"/>
    <x v="1"/>
  </r>
  <r>
    <x v="217"/>
    <s v="B004"/>
    <s v="レディース　ショルダーバッグZL-78MN"/>
    <n v="11800"/>
    <n v="31"/>
    <n v="365800"/>
    <n v="2003"/>
    <n v="301"/>
    <x v="0"/>
  </r>
  <r>
    <x v="217"/>
    <s v="A006"/>
    <s v="メンズ　アタッシュケースAS7000"/>
    <n v="12800"/>
    <n v="16"/>
    <n v="204800"/>
    <n v="1004"/>
    <n v="401"/>
    <x v="4"/>
  </r>
  <r>
    <x v="218"/>
    <s v="B010"/>
    <s v="レディーズ　トートバッグTT-101BS"/>
    <n v="4980"/>
    <n v="20"/>
    <n v="99600"/>
    <n v="2003"/>
    <n v="301"/>
    <x v="0"/>
  </r>
  <r>
    <x v="218"/>
    <s v="A015"/>
    <s v="メンズ　メッセンジャーバッグMB-002L"/>
    <n v="7700"/>
    <n v="25"/>
    <n v="192500"/>
    <n v="1002"/>
    <n v="201"/>
    <x v="1"/>
  </r>
  <r>
    <x v="218"/>
    <s v="B005"/>
    <s v="レディーズ　ハンドバッグLH1002B"/>
    <n v="16000"/>
    <n v="19"/>
    <n v="304000"/>
    <n v="2005"/>
    <n v="501"/>
    <x v="2"/>
  </r>
  <r>
    <x v="219"/>
    <s v="A011"/>
    <s v="メンズ　ボストンバッグBB03"/>
    <n v="8000"/>
    <n v="38"/>
    <n v="304000"/>
    <n v="1002"/>
    <n v="201"/>
    <x v="1"/>
  </r>
  <r>
    <x v="219"/>
    <s v="A007"/>
    <s v="メンズ　アタッシュケースHS4000S"/>
    <n v="13800"/>
    <n v="36"/>
    <n v="496800"/>
    <n v="1003"/>
    <n v="301"/>
    <x v="0"/>
  </r>
  <r>
    <x v="219"/>
    <s v="A008"/>
    <s v="メンズ　アタッシュケースHK6500E"/>
    <n v="15800"/>
    <n v="35"/>
    <n v="553000"/>
    <n v="1005"/>
    <n v="501"/>
    <x v="2"/>
  </r>
  <r>
    <x v="220"/>
    <s v="A015"/>
    <s v="メンズ　メッセンジャーバッグMB-002L"/>
    <n v="7700"/>
    <n v="15"/>
    <n v="115500"/>
    <n v="1001"/>
    <n v="101"/>
    <x v="3"/>
  </r>
  <r>
    <x v="220"/>
    <s v="B010"/>
    <s v="レディーズ　トートバッグTT-101BS"/>
    <n v="4980"/>
    <n v="11"/>
    <n v="54780"/>
    <n v="2001"/>
    <n v="101"/>
    <x v="3"/>
  </r>
  <r>
    <x v="220"/>
    <s v="C002"/>
    <s v="ボディバッグ（ブラック）"/>
    <n v="5600"/>
    <n v="13"/>
    <n v="72800"/>
    <n v="3004"/>
    <n v="401"/>
    <x v="4"/>
  </r>
  <r>
    <x v="220"/>
    <s v="B001"/>
    <s v="レディース　ショルダーバッグLS-10KT"/>
    <n v="8800"/>
    <n v="30"/>
    <n v="264000"/>
    <n v="2005"/>
    <n v="501"/>
    <x v="2"/>
  </r>
  <r>
    <x v="220"/>
    <s v="A013"/>
    <s v="メンズ　メッセンジャーバッグMB-001B"/>
    <n v="7500"/>
    <n v="29"/>
    <n v="217500"/>
    <n v="1003"/>
    <n v="301"/>
    <x v="0"/>
  </r>
  <r>
    <x v="221"/>
    <s v="B004"/>
    <s v="レディース　ショルダーバッグZL-78MN"/>
    <n v="11800"/>
    <n v="24"/>
    <n v="283200"/>
    <n v="2005"/>
    <n v="501"/>
    <x v="2"/>
  </r>
  <r>
    <x v="221"/>
    <s v="B009"/>
    <s v="レディーズ　トートバッグTT-100AS"/>
    <n v="4800"/>
    <n v="19"/>
    <n v="91200"/>
    <n v="2001"/>
    <n v="101"/>
    <x v="3"/>
  </r>
  <r>
    <x v="221"/>
    <s v="C002"/>
    <s v="ボディバッグ（ブラック）"/>
    <n v="5600"/>
    <n v="27"/>
    <n v="151200"/>
    <n v="3002"/>
    <n v="201"/>
    <x v="1"/>
  </r>
  <r>
    <x v="221"/>
    <s v="A010"/>
    <s v="メンズ　ボストンバッグBB02"/>
    <n v="8000"/>
    <n v="12"/>
    <n v="96000"/>
    <n v="1004"/>
    <n v="401"/>
    <x v="4"/>
  </r>
  <r>
    <x v="221"/>
    <s v="C009"/>
    <s v="リュックサック（オレンジ）"/>
    <n v="6750"/>
    <n v="11"/>
    <n v="74250"/>
    <n v="3002"/>
    <n v="201"/>
    <x v="1"/>
  </r>
  <r>
    <x v="222"/>
    <s v="C013"/>
    <s v="ウエストバッグ（ホワイト）"/>
    <n v="2480"/>
    <n v="37"/>
    <n v="91760"/>
    <n v="3001"/>
    <n v="101"/>
    <x v="3"/>
  </r>
  <r>
    <x v="222"/>
    <s v="C013"/>
    <s v="ウエストバッグ（ホワイト）"/>
    <n v="2480"/>
    <n v="20"/>
    <n v="49600"/>
    <n v="3001"/>
    <n v="101"/>
    <x v="3"/>
  </r>
  <r>
    <x v="222"/>
    <s v="B003"/>
    <s v="レディース　ショルダーバッグXX-99ZV"/>
    <n v="10800"/>
    <n v="16"/>
    <n v="172800"/>
    <n v="2004"/>
    <n v="401"/>
    <x v="4"/>
  </r>
  <r>
    <x v="222"/>
    <s v="B009"/>
    <s v="レディーズ　トートバッグTT-100AS"/>
    <n v="4800"/>
    <n v="29"/>
    <n v="139200"/>
    <n v="2005"/>
    <n v="501"/>
    <x v="2"/>
  </r>
  <r>
    <x v="223"/>
    <s v="C012"/>
    <s v="ウエストバッグ（シルバー）"/>
    <n v="2480"/>
    <n v="27"/>
    <n v="66960"/>
    <n v="3002"/>
    <n v="201"/>
    <x v="1"/>
  </r>
  <r>
    <x v="223"/>
    <s v="C009"/>
    <s v="リュックサック（オレンジ）"/>
    <n v="6750"/>
    <n v="22"/>
    <n v="148500"/>
    <n v="3001"/>
    <n v="101"/>
    <x v="3"/>
  </r>
  <r>
    <x v="223"/>
    <s v="B002"/>
    <s v="レディース　ショルダーバッグVK-23XR"/>
    <n v="9800"/>
    <n v="21"/>
    <n v="205800"/>
    <n v="2005"/>
    <n v="501"/>
    <x v="2"/>
  </r>
  <r>
    <x v="223"/>
    <s v="C001"/>
    <s v="ボディバッグ（オレンジ）"/>
    <n v="5600"/>
    <n v="26"/>
    <n v="145600"/>
    <n v="3004"/>
    <n v="401"/>
    <x v="4"/>
  </r>
  <r>
    <x v="223"/>
    <s v="B011"/>
    <s v="レディーズ　トートバッグTT-201AS"/>
    <n v="5120"/>
    <n v="34"/>
    <n v="174080"/>
    <n v="2003"/>
    <n v="301"/>
    <x v="0"/>
  </r>
  <r>
    <x v="224"/>
    <s v="A011"/>
    <s v="メンズ　ボストンバッグBB03"/>
    <n v="8000"/>
    <n v="21"/>
    <n v="168000"/>
    <n v="1002"/>
    <n v="201"/>
    <x v="1"/>
  </r>
  <r>
    <x v="224"/>
    <s v="C013"/>
    <s v="ウエストバッグ（ホワイト）"/>
    <n v="2480"/>
    <n v="28"/>
    <n v="69440"/>
    <n v="3004"/>
    <n v="401"/>
    <x v="4"/>
  </r>
  <r>
    <x v="224"/>
    <s v="B014"/>
    <s v="レディーズ　インナーケース（中）"/>
    <n v="2700"/>
    <n v="10"/>
    <n v="27000"/>
    <n v="2001"/>
    <n v="101"/>
    <x v="3"/>
  </r>
  <r>
    <x v="224"/>
    <s v="A012"/>
    <s v="メンズ　ボストンバッグBB04"/>
    <n v="8000"/>
    <n v="33"/>
    <n v="264000"/>
    <n v="1005"/>
    <n v="501"/>
    <x v="2"/>
  </r>
  <r>
    <x v="224"/>
    <s v="A008"/>
    <s v="メンズ　アタッシュケースHK6500E"/>
    <n v="15800"/>
    <n v="36"/>
    <n v="568800"/>
    <n v="1003"/>
    <n v="301"/>
    <x v="0"/>
  </r>
  <r>
    <x v="225"/>
    <s v="A014"/>
    <s v="メンズ　メッセンジャーバッグMB-001S"/>
    <n v="7500"/>
    <n v="17"/>
    <n v="127500"/>
    <n v="1002"/>
    <n v="201"/>
    <x v="1"/>
  </r>
  <r>
    <x v="225"/>
    <s v="B011"/>
    <s v="レディーズ　トートバッグTT-201AS"/>
    <n v="5120"/>
    <n v="33"/>
    <n v="168960"/>
    <n v="2002"/>
    <n v="201"/>
    <x v="1"/>
  </r>
  <r>
    <x v="225"/>
    <s v="A009"/>
    <s v="メンズ　ボストンバッグBB01"/>
    <n v="8000"/>
    <n v="34"/>
    <n v="272000"/>
    <n v="1002"/>
    <n v="201"/>
    <x v="1"/>
  </r>
  <r>
    <x v="225"/>
    <s v="C011"/>
    <s v="ウエストバッグ（ゴールド）"/>
    <n v="2480"/>
    <n v="25"/>
    <n v="62000"/>
    <n v="3005"/>
    <n v="501"/>
    <x v="2"/>
  </r>
  <r>
    <x v="226"/>
    <s v="C002"/>
    <s v="ボディバッグ（ブラック）"/>
    <n v="5600"/>
    <n v="22"/>
    <n v="123200"/>
    <n v="3001"/>
    <n v="101"/>
    <x v="3"/>
  </r>
  <r>
    <x v="226"/>
    <s v="B013"/>
    <s v="レディーズ　インナーケース（小）"/>
    <n v="2550"/>
    <n v="17"/>
    <n v="43350"/>
    <n v="2005"/>
    <n v="501"/>
    <x v="2"/>
  </r>
  <r>
    <x v="226"/>
    <s v="B004"/>
    <s v="レディース　ショルダーバッグZL-78MN"/>
    <n v="11800"/>
    <n v="23"/>
    <n v="271400"/>
    <n v="2003"/>
    <n v="301"/>
    <x v="0"/>
  </r>
  <r>
    <x v="226"/>
    <s v="B010"/>
    <s v="レディーズ　トートバッグTT-101BS"/>
    <n v="4980"/>
    <n v="32"/>
    <n v="159360"/>
    <n v="2002"/>
    <n v="201"/>
    <x v="1"/>
  </r>
  <r>
    <x v="226"/>
    <s v="C003"/>
    <s v="ヒップバッグ（ブルー）"/>
    <n v="5850"/>
    <n v="25"/>
    <n v="146250"/>
    <n v="3004"/>
    <n v="401"/>
    <x v="4"/>
  </r>
  <r>
    <x v="227"/>
    <s v="B012"/>
    <s v="レディーズ　インナーケース（ミニ）"/>
    <n v="2400"/>
    <n v="21"/>
    <n v="50400"/>
    <n v="2003"/>
    <n v="301"/>
    <x v="0"/>
  </r>
  <r>
    <x v="227"/>
    <s v="A004"/>
    <s v="メンズ　ショルダーバッグTK80"/>
    <n v="7580"/>
    <n v="39"/>
    <n v="295620"/>
    <n v="1003"/>
    <n v="301"/>
    <x v="0"/>
  </r>
  <r>
    <x v="227"/>
    <s v="B006"/>
    <s v="レディーズ　ハンドバッグLH2005R"/>
    <n v="16500"/>
    <n v="15"/>
    <n v="247500"/>
    <n v="2004"/>
    <n v="401"/>
    <x v="4"/>
  </r>
  <r>
    <x v="227"/>
    <s v="A012"/>
    <s v="メンズ　ボストンバッグBB04"/>
    <n v="8000"/>
    <n v="24"/>
    <n v="192000"/>
    <n v="1003"/>
    <n v="301"/>
    <x v="0"/>
  </r>
  <r>
    <x v="228"/>
    <s v="A016"/>
    <s v="メンズ　メッセンジャーバッグMB-002Z"/>
    <n v="7700"/>
    <n v="27"/>
    <n v="207900"/>
    <n v="1004"/>
    <n v="401"/>
    <x v="4"/>
  </r>
  <r>
    <x v="228"/>
    <s v="B009"/>
    <s v="レディーズ　トートバッグTT-100AS"/>
    <n v="4800"/>
    <n v="27"/>
    <n v="129600"/>
    <n v="2001"/>
    <n v="101"/>
    <x v="3"/>
  </r>
  <r>
    <x v="228"/>
    <s v="B003"/>
    <s v="レディース　ショルダーバッグXX-99ZV"/>
    <n v="10800"/>
    <n v="21"/>
    <n v="226800"/>
    <n v="2005"/>
    <n v="501"/>
    <x v="2"/>
  </r>
  <r>
    <x v="229"/>
    <s v="B006"/>
    <s v="レディーズ　ハンドバッグLH2005R"/>
    <n v="16500"/>
    <n v="31"/>
    <n v="511500"/>
    <n v="2003"/>
    <n v="301"/>
    <x v="0"/>
  </r>
  <r>
    <x v="229"/>
    <s v="B013"/>
    <s v="レディーズ　インナーケース（小）"/>
    <n v="2550"/>
    <n v="16"/>
    <n v="40800"/>
    <n v="2003"/>
    <n v="301"/>
    <x v="0"/>
  </r>
  <r>
    <x v="229"/>
    <s v="A004"/>
    <s v="メンズ　ショルダーバッグTK80"/>
    <n v="7580"/>
    <n v="35"/>
    <n v="265300"/>
    <n v="1001"/>
    <n v="101"/>
    <x v="3"/>
  </r>
  <r>
    <x v="230"/>
    <s v="B005"/>
    <s v="レディーズ　ハンドバッグLH1002B"/>
    <n v="16000"/>
    <n v="19"/>
    <n v="304000"/>
    <n v="2001"/>
    <n v="101"/>
    <x v="3"/>
  </r>
  <r>
    <x v="230"/>
    <s v="B003"/>
    <s v="レディース　ショルダーバッグXX-99ZV"/>
    <n v="10800"/>
    <n v="23"/>
    <n v="248400"/>
    <n v="2004"/>
    <n v="401"/>
    <x v="4"/>
  </r>
  <r>
    <x v="231"/>
    <s v="A009"/>
    <s v="メンズ　ボストンバッグBB01"/>
    <n v="8000"/>
    <n v="18"/>
    <n v="144000"/>
    <n v="1005"/>
    <n v="501"/>
    <x v="2"/>
  </r>
  <r>
    <x v="231"/>
    <s v="A003"/>
    <s v="メンズ　ショルダーバッグKE121"/>
    <n v="7280"/>
    <n v="13"/>
    <n v="94640"/>
    <n v="1001"/>
    <n v="101"/>
    <x v="3"/>
  </r>
  <r>
    <x v="231"/>
    <s v="A008"/>
    <s v="メンズ　アタッシュケースHK6500E"/>
    <n v="15800"/>
    <n v="17"/>
    <n v="268600"/>
    <n v="1003"/>
    <n v="301"/>
    <x v="0"/>
  </r>
  <r>
    <x v="231"/>
    <s v="C008"/>
    <s v="リュックサック（ブラック）"/>
    <n v="6750"/>
    <n v="33"/>
    <n v="222750"/>
    <n v="3004"/>
    <n v="401"/>
    <x v="4"/>
  </r>
  <r>
    <x v="232"/>
    <s v="B001"/>
    <s v="レディース　ショルダーバッグLS-10KT"/>
    <n v="8800"/>
    <n v="31"/>
    <n v="272800"/>
    <n v="2005"/>
    <n v="501"/>
    <x v="2"/>
  </r>
  <r>
    <x v="232"/>
    <s v="A006"/>
    <s v="メンズ　アタッシュケースAS7000"/>
    <n v="12800"/>
    <n v="15"/>
    <n v="192000"/>
    <n v="1003"/>
    <n v="301"/>
    <x v="0"/>
  </r>
  <r>
    <x v="232"/>
    <s v="A014"/>
    <s v="メンズ　メッセンジャーバッグMB-001S"/>
    <n v="7500"/>
    <n v="18"/>
    <n v="135000"/>
    <n v="1003"/>
    <n v="301"/>
    <x v="0"/>
  </r>
  <r>
    <x v="233"/>
    <s v="C003"/>
    <s v="ヒップバッグ（ブルー）"/>
    <n v="5850"/>
    <n v="34"/>
    <n v="198900"/>
    <n v="3005"/>
    <n v="501"/>
    <x v="2"/>
  </r>
  <r>
    <x v="233"/>
    <s v="B007"/>
    <s v="レディーズ　ハンドバッグLH2008P"/>
    <n v="17000"/>
    <n v="37"/>
    <n v="629000"/>
    <n v="2002"/>
    <n v="201"/>
    <x v="1"/>
  </r>
  <r>
    <x v="233"/>
    <s v="B008"/>
    <s v="レディーズ　ハンドバッグLH3001G"/>
    <n v="18000"/>
    <n v="18"/>
    <n v="324000"/>
    <n v="2003"/>
    <n v="301"/>
    <x v="0"/>
  </r>
  <r>
    <x v="233"/>
    <s v="A004"/>
    <s v="メンズ　ショルダーバッグTK80"/>
    <n v="7580"/>
    <n v="23"/>
    <n v="174340"/>
    <n v="1001"/>
    <n v="101"/>
    <x v="3"/>
  </r>
  <r>
    <x v="233"/>
    <s v="B006"/>
    <s v="レディーズ　ハンドバッグLH2005R"/>
    <n v="16500"/>
    <n v="13"/>
    <n v="214500"/>
    <n v="2004"/>
    <n v="401"/>
    <x v="4"/>
  </r>
  <r>
    <x v="234"/>
    <s v="B012"/>
    <s v="レディーズ　インナーケース（ミニ）"/>
    <n v="2400"/>
    <n v="17"/>
    <n v="40800"/>
    <n v="2003"/>
    <n v="301"/>
    <x v="0"/>
  </r>
  <r>
    <x v="234"/>
    <s v="B011"/>
    <s v="レディーズ　トートバッグTT-201AS"/>
    <n v="5120"/>
    <n v="27"/>
    <n v="138240"/>
    <n v="2004"/>
    <n v="401"/>
    <x v="4"/>
  </r>
  <r>
    <x v="235"/>
    <s v="B009"/>
    <s v="レディーズ　トートバッグTT-100AS"/>
    <n v="4800"/>
    <n v="29"/>
    <n v="139200"/>
    <n v="2002"/>
    <n v="201"/>
    <x v="1"/>
  </r>
  <r>
    <x v="235"/>
    <s v="A009"/>
    <s v="メンズ　ボストンバッグBB01"/>
    <n v="8000"/>
    <n v="32"/>
    <n v="256000"/>
    <n v="1005"/>
    <n v="501"/>
    <x v="2"/>
  </r>
  <r>
    <x v="235"/>
    <s v="A014"/>
    <s v="メンズ　メッセンジャーバッグMB-001S"/>
    <n v="7500"/>
    <n v="10"/>
    <n v="75000"/>
    <n v="1002"/>
    <n v="201"/>
    <x v="1"/>
  </r>
  <r>
    <x v="236"/>
    <s v="B011"/>
    <s v="レディーズ　トートバッグTT-201AS"/>
    <n v="5120"/>
    <n v="14"/>
    <n v="71680"/>
    <n v="2004"/>
    <n v="401"/>
    <x v="4"/>
  </r>
  <r>
    <x v="236"/>
    <s v="A003"/>
    <s v="メンズ　ショルダーバッグKE121"/>
    <n v="7280"/>
    <n v="35"/>
    <n v="254800"/>
    <n v="1001"/>
    <n v="101"/>
    <x v="3"/>
  </r>
  <r>
    <x v="236"/>
    <s v="B002"/>
    <s v="レディース　ショルダーバッグVK-23XR"/>
    <n v="9800"/>
    <n v="33"/>
    <n v="323400"/>
    <n v="2005"/>
    <n v="501"/>
    <x v="2"/>
  </r>
  <r>
    <x v="236"/>
    <s v="A011"/>
    <s v="メンズ　ボストンバッグBB03"/>
    <n v="8000"/>
    <n v="14"/>
    <n v="112000"/>
    <n v="1003"/>
    <n v="301"/>
    <x v="0"/>
  </r>
  <r>
    <x v="236"/>
    <s v="B015"/>
    <s v="レディーズ　インナーケース（大）"/>
    <n v="2900"/>
    <n v="39"/>
    <n v="113100"/>
    <n v="2004"/>
    <n v="401"/>
    <x v="4"/>
  </r>
  <r>
    <x v="236"/>
    <s v="C012"/>
    <s v="ウエストバッグ（シルバー）"/>
    <n v="2480"/>
    <n v="17"/>
    <n v="42160"/>
    <n v="3005"/>
    <n v="501"/>
    <x v="2"/>
  </r>
  <r>
    <x v="236"/>
    <s v="A006"/>
    <s v="メンズ　アタッシュケースAS7000"/>
    <n v="12800"/>
    <n v="22"/>
    <n v="281600"/>
    <n v="1005"/>
    <n v="501"/>
    <x v="2"/>
  </r>
  <r>
    <x v="237"/>
    <s v="B012"/>
    <s v="レディーズ　インナーケース（ミニ）"/>
    <n v="2400"/>
    <n v="18"/>
    <n v="43200"/>
    <n v="2001"/>
    <n v="101"/>
    <x v="3"/>
  </r>
  <r>
    <x v="237"/>
    <s v="C005"/>
    <s v="ヒップバッグ（レッド）"/>
    <n v="5850"/>
    <n v="23"/>
    <n v="134550"/>
    <n v="3002"/>
    <n v="201"/>
    <x v="1"/>
  </r>
  <r>
    <x v="237"/>
    <s v="C009"/>
    <s v="リュックサック（オレンジ）"/>
    <n v="6750"/>
    <n v="35"/>
    <n v="236250"/>
    <n v="3002"/>
    <n v="201"/>
    <x v="1"/>
  </r>
  <r>
    <x v="237"/>
    <s v="B001"/>
    <s v="レディース　ショルダーバッグLS-10KT"/>
    <n v="8800"/>
    <n v="24"/>
    <n v="211200"/>
    <n v="2005"/>
    <n v="501"/>
    <x v="2"/>
  </r>
  <r>
    <x v="238"/>
    <s v="A003"/>
    <s v="メンズ　ショルダーバッグKE121"/>
    <n v="7280"/>
    <n v="16"/>
    <n v="116480"/>
    <n v="1004"/>
    <n v="401"/>
    <x v="4"/>
  </r>
  <r>
    <x v="238"/>
    <s v="A011"/>
    <s v="メンズ　ボストンバッグBB03"/>
    <n v="8000"/>
    <n v="35"/>
    <n v="280000"/>
    <n v="1002"/>
    <n v="201"/>
    <x v="1"/>
  </r>
  <r>
    <x v="238"/>
    <s v="A003"/>
    <s v="メンズ　ショルダーバッグKE121"/>
    <n v="7280"/>
    <n v="29"/>
    <n v="211120"/>
    <n v="1005"/>
    <n v="501"/>
    <x v="2"/>
  </r>
  <r>
    <x v="238"/>
    <s v="B014"/>
    <s v="レディーズ　インナーケース（中）"/>
    <n v="2700"/>
    <n v="25"/>
    <n v="67500"/>
    <n v="2001"/>
    <n v="101"/>
    <x v="3"/>
  </r>
  <r>
    <x v="239"/>
    <s v="A010"/>
    <s v="メンズ　ボストンバッグBB02"/>
    <n v="8000"/>
    <n v="12"/>
    <n v="96000"/>
    <n v="1002"/>
    <n v="201"/>
    <x v="1"/>
  </r>
  <r>
    <x v="239"/>
    <s v="B004"/>
    <s v="レディース　ショルダーバッグZL-78MN"/>
    <n v="11800"/>
    <n v="16"/>
    <n v="188800"/>
    <n v="2001"/>
    <n v="101"/>
    <x v="3"/>
  </r>
  <r>
    <x v="239"/>
    <s v="B008"/>
    <s v="レディーズ　ハンドバッグLH3001G"/>
    <n v="18000"/>
    <n v="27"/>
    <n v="486000"/>
    <n v="2001"/>
    <n v="101"/>
    <x v="3"/>
  </r>
  <r>
    <x v="240"/>
    <s v="C013"/>
    <s v="ウエストバッグ（ホワイト）"/>
    <n v="2480"/>
    <n v="36"/>
    <n v="89280"/>
    <n v="3003"/>
    <n v="301"/>
    <x v="0"/>
  </r>
  <r>
    <x v="240"/>
    <s v="C009"/>
    <s v="リュックサック（オレンジ）"/>
    <n v="6750"/>
    <n v="33"/>
    <n v="222750"/>
    <n v="3005"/>
    <n v="501"/>
    <x v="2"/>
  </r>
  <r>
    <x v="240"/>
    <s v="B002"/>
    <s v="レディース　ショルダーバッグVK-23XR"/>
    <n v="9800"/>
    <n v="18"/>
    <n v="176400"/>
    <n v="2005"/>
    <n v="501"/>
    <x v="2"/>
  </r>
  <r>
    <x v="240"/>
    <s v="A004"/>
    <s v="メンズ　ショルダーバッグTK80"/>
    <n v="7580"/>
    <n v="19"/>
    <n v="144020"/>
    <n v="1002"/>
    <n v="201"/>
    <x v="1"/>
  </r>
  <r>
    <x v="240"/>
    <s v="A013"/>
    <s v="メンズ　メッセンジャーバッグMB-001B"/>
    <n v="7500"/>
    <n v="22"/>
    <n v="165000"/>
    <n v="1003"/>
    <n v="301"/>
    <x v="0"/>
  </r>
  <r>
    <x v="241"/>
    <s v="B015"/>
    <s v="レディーズ　インナーケース（大）"/>
    <n v="2900"/>
    <n v="39"/>
    <n v="113100"/>
    <n v="2004"/>
    <n v="401"/>
    <x v="4"/>
  </r>
  <r>
    <x v="241"/>
    <s v="B010"/>
    <s v="レディーズ　トートバッグTT-101BS"/>
    <n v="4980"/>
    <n v="31"/>
    <n v="154380"/>
    <n v="2003"/>
    <n v="301"/>
    <x v="0"/>
  </r>
  <r>
    <x v="241"/>
    <s v="A014"/>
    <s v="メンズ　メッセンジャーバッグMB-001S"/>
    <n v="7500"/>
    <n v="26"/>
    <n v="195000"/>
    <n v="1001"/>
    <n v="101"/>
    <x v="3"/>
  </r>
  <r>
    <x v="242"/>
    <s v="B004"/>
    <s v="レディース　ショルダーバッグZL-78MN"/>
    <n v="11800"/>
    <n v="21"/>
    <n v="247800"/>
    <n v="2001"/>
    <n v="101"/>
    <x v="3"/>
  </r>
  <r>
    <x v="242"/>
    <s v="B015"/>
    <s v="レディーズ　インナーケース（大）"/>
    <n v="2900"/>
    <n v="36"/>
    <n v="104400"/>
    <n v="2005"/>
    <n v="501"/>
    <x v="2"/>
  </r>
  <r>
    <x v="242"/>
    <s v="A011"/>
    <s v="メンズ　ボストンバッグBB03"/>
    <n v="8000"/>
    <n v="11"/>
    <n v="88000"/>
    <n v="1002"/>
    <n v="201"/>
    <x v="1"/>
  </r>
  <r>
    <x v="242"/>
    <s v="A005"/>
    <s v="メンズ　ショルダーバッグSS100"/>
    <n v="9800"/>
    <n v="31"/>
    <n v="303800"/>
    <n v="1003"/>
    <n v="301"/>
    <x v="0"/>
  </r>
  <r>
    <x v="242"/>
    <s v="B011"/>
    <s v="レディーズ　トートバッグTT-201AS"/>
    <n v="5120"/>
    <n v="28"/>
    <n v="143360"/>
    <n v="2002"/>
    <n v="201"/>
    <x v="1"/>
  </r>
  <r>
    <x v="242"/>
    <s v="C003"/>
    <s v="ヒップバッグ（ブルー）"/>
    <n v="5850"/>
    <n v="14"/>
    <n v="81900"/>
    <n v="3003"/>
    <n v="301"/>
    <x v="0"/>
  </r>
  <r>
    <x v="243"/>
    <s v="B012"/>
    <s v="レディーズ　インナーケース（ミニ）"/>
    <n v="2400"/>
    <n v="22"/>
    <n v="52800"/>
    <n v="2002"/>
    <n v="201"/>
    <x v="1"/>
  </r>
  <r>
    <x v="243"/>
    <s v="C007"/>
    <s v="ヒップバッグ（グレー）"/>
    <n v="5850"/>
    <n v="14"/>
    <n v="81900"/>
    <n v="3001"/>
    <n v="101"/>
    <x v="3"/>
  </r>
  <r>
    <x v="243"/>
    <s v="C006"/>
    <s v="ヒップバッグ（ピンク）"/>
    <n v="5850"/>
    <n v="26"/>
    <n v="152100"/>
    <n v="3002"/>
    <n v="201"/>
    <x v="1"/>
  </r>
  <r>
    <x v="243"/>
    <s v="C009"/>
    <s v="リュックサック（オレンジ）"/>
    <n v="6750"/>
    <n v="14"/>
    <n v="94500"/>
    <n v="3004"/>
    <n v="401"/>
    <x v="4"/>
  </r>
  <r>
    <x v="243"/>
    <s v="B008"/>
    <s v="レディーズ　ハンドバッグLH3001G"/>
    <n v="18000"/>
    <n v="28"/>
    <n v="504000"/>
    <n v="2005"/>
    <n v="501"/>
    <x v="2"/>
  </r>
  <r>
    <x v="244"/>
    <s v="B003"/>
    <s v="レディース　ショルダーバッグXX-99ZV"/>
    <n v="10800"/>
    <n v="28"/>
    <n v="302400"/>
    <n v="2005"/>
    <n v="501"/>
    <x v="2"/>
  </r>
  <r>
    <x v="244"/>
    <s v="A010"/>
    <s v="メンズ　ボストンバッグBB02"/>
    <n v="8000"/>
    <n v="33"/>
    <n v="264000"/>
    <n v="1004"/>
    <n v="401"/>
    <x v="4"/>
  </r>
  <r>
    <x v="244"/>
    <s v="C003"/>
    <s v="ヒップバッグ（ブルー）"/>
    <n v="5850"/>
    <n v="32"/>
    <n v="187200"/>
    <n v="3004"/>
    <n v="401"/>
    <x v="4"/>
  </r>
  <r>
    <x v="245"/>
    <s v="A002"/>
    <s v="メンズ　ショルダーバッグTS-02"/>
    <n v="6800"/>
    <n v="32"/>
    <n v="217600"/>
    <n v="1003"/>
    <n v="301"/>
    <x v="0"/>
  </r>
  <r>
    <x v="245"/>
    <s v="A009"/>
    <s v="メンズ　ボストンバッグBB01"/>
    <n v="8000"/>
    <n v="18"/>
    <n v="144000"/>
    <n v="1005"/>
    <n v="501"/>
    <x v="2"/>
  </r>
  <r>
    <x v="245"/>
    <s v="A012"/>
    <s v="メンズ　ボストンバッグBB04"/>
    <n v="8000"/>
    <n v="18"/>
    <n v="144000"/>
    <n v="1005"/>
    <n v="501"/>
    <x v="2"/>
  </r>
  <r>
    <x v="246"/>
    <s v="C010"/>
    <s v="リュックサック（グリーン）"/>
    <n v="6750"/>
    <n v="17"/>
    <n v="114750"/>
    <n v="3002"/>
    <n v="201"/>
    <x v="1"/>
  </r>
  <r>
    <x v="246"/>
    <s v="B006"/>
    <s v="レディーズ　ハンドバッグLH2005R"/>
    <n v="16500"/>
    <n v="34"/>
    <n v="561000"/>
    <n v="2004"/>
    <n v="401"/>
    <x v="4"/>
  </r>
  <r>
    <x v="246"/>
    <s v="B010"/>
    <s v="レディーズ　トートバッグTT-101BS"/>
    <n v="4980"/>
    <n v="10"/>
    <n v="49800"/>
    <n v="2002"/>
    <n v="201"/>
    <x v="1"/>
  </r>
  <r>
    <x v="246"/>
    <s v="C009"/>
    <s v="リュックサック（オレンジ）"/>
    <n v="6750"/>
    <n v="13"/>
    <n v="87750"/>
    <n v="3002"/>
    <n v="201"/>
    <x v="1"/>
  </r>
  <r>
    <x v="247"/>
    <s v="C003"/>
    <s v="ヒップバッグ（ブルー）"/>
    <n v="5850"/>
    <n v="33"/>
    <n v="193050"/>
    <n v="3003"/>
    <n v="301"/>
    <x v="0"/>
  </r>
  <r>
    <x v="247"/>
    <s v="C008"/>
    <s v="リュックサック（ブラック）"/>
    <n v="6750"/>
    <n v="20"/>
    <n v="135000"/>
    <n v="3002"/>
    <n v="201"/>
    <x v="1"/>
  </r>
  <r>
    <x v="247"/>
    <s v="C006"/>
    <s v="ヒップバッグ（ピンク）"/>
    <n v="5850"/>
    <n v="15"/>
    <n v="87750"/>
    <n v="3003"/>
    <n v="301"/>
    <x v="0"/>
  </r>
  <r>
    <x v="247"/>
    <s v="C007"/>
    <s v="ヒップバッグ（グレー）"/>
    <n v="5850"/>
    <n v="33"/>
    <n v="193050"/>
    <n v="3002"/>
    <n v="201"/>
    <x v="1"/>
  </r>
  <r>
    <x v="247"/>
    <s v="A016"/>
    <s v="メンズ　メッセンジャーバッグMB-002Z"/>
    <n v="7700"/>
    <n v="32"/>
    <n v="246400"/>
    <n v="1002"/>
    <n v="201"/>
    <x v="1"/>
  </r>
  <r>
    <x v="247"/>
    <s v="C009"/>
    <s v="リュックサック（オレンジ）"/>
    <n v="6750"/>
    <n v="38"/>
    <n v="256500"/>
    <n v="3002"/>
    <n v="201"/>
    <x v="1"/>
  </r>
  <r>
    <x v="248"/>
    <s v="A003"/>
    <s v="メンズ　ショルダーバッグKE121"/>
    <n v="7280"/>
    <n v="25"/>
    <n v="182000"/>
    <n v="1001"/>
    <n v="101"/>
    <x v="3"/>
  </r>
  <r>
    <x v="248"/>
    <s v="C012"/>
    <s v="ウエストバッグ（シルバー）"/>
    <n v="2480"/>
    <n v="15"/>
    <n v="37200"/>
    <n v="3003"/>
    <n v="301"/>
    <x v="0"/>
  </r>
  <r>
    <x v="248"/>
    <s v="B005"/>
    <s v="レディーズ　ハンドバッグLH1002B"/>
    <n v="16000"/>
    <n v="10"/>
    <n v="160000"/>
    <n v="2005"/>
    <n v="501"/>
    <x v="2"/>
  </r>
  <r>
    <x v="248"/>
    <s v="B012"/>
    <s v="レディーズ　インナーケース（ミニ）"/>
    <n v="2400"/>
    <n v="24"/>
    <n v="57600"/>
    <n v="2004"/>
    <n v="401"/>
    <x v="4"/>
  </r>
  <r>
    <x v="249"/>
    <s v="A010"/>
    <s v="メンズ　ボストンバッグBB02"/>
    <n v="8000"/>
    <n v="31"/>
    <n v="248000"/>
    <n v="1004"/>
    <n v="401"/>
    <x v="4"/>
  </r>
  <r>
    <x v="249"/>
    <s v="C012"/>
    <s v="ウエストバッグ（シルバー）"/>
    <n v="2480"/>
    <n v="36"/>
    <n v="89280"/>
    <n v="3002"/>
    <n v="201"/>
    <x v="1"/>
  </r>
  <r>
    <x v="249"/>
    <s v="A007"/>
    <s v="メンズ　アタッシュケースHS4000S"/>
    <n v="13800"/>
    <n v="14"/>
    <n v="193200"/>
    <n v="1003"/>
    <n v="301"/>
    <x v="0"/>
  </r>
  <r>
    <x v="250"/>
    <s v="C009"/>
    <s v="リュックサック（オレンジ）"/>
    <n v="6750"/>
    <n v="32"/>
    <n v="216000"/>
    <n v="3005"/>
    <n v="501"/>
    <x v="2"/>
  </r>
  <r>
    <x v="250"/>
    <s v="A016"/>
    <s v="メンズ　メッセンジャーバッグMB-002Z"/>
    <n v="7700"/>
    <n v="21"/>
    <n v="161700"/>
    <n v="1005"/>
    <n v="501"/>
    <x v="2"/>
  </r>
  <r>
    <x v="250"/>
    <s v="C002"/>
    <s v="ボディバッグ（ブラック）"/>
    <n v="5600"/>
    <n v="15"/>
    <n v="84000"/>
    <n v="3002"/>
    <n v="201"/>
    <x v="1"/>
  </r>
  <r>
    <x v="250"/>
    <s v="B004"/>
    <s v="レディース　ショルダーバッグZL-78MN"/>
    <n v="11800"/>
    <n v="15"/>
    <n v="177000"/>
    <n v="2003"/>
    <n v="301"/>
    <x v="0"/>
  </r>
  <r>
    <x v="251"/>
    <s v="B010"/>
    <s v="レディーズ　トートバッグTT-101BS"/>
    <n v="4980"/>
    <n v="21"/>
    <n v="104580"/>
    <n v="2001"/>
    <n v="101"/>
    <x v="3"/>
  </r>
  <r>
    <x v="251"/>
    <s v="A005"/>
    <s v="メンズ　ショルダーバッグSS100"/>
    <n v="9800"/>
    <n v="29"/>
    <n v="284200"/>
    <n v="1002"/>
    <n v="201"/>
    <x v="1"/>
  </r>
  <r>
    <x v="251"/>
    <s v="C002"/>
    <s v="ボディバッグ（ブラック）"/>
    <n v="5600"/>
    <n v="40"/>
    <n v="224000"/>
    <n v="3001"/>
    <n v="101"/>
    <x v="3"/>
  </r>
  <r>
    <x v="251"/>
    <s v="B002"/>
    <s v="レディース　ショルダーバッグVK-23XR"/>
    <n v="9800"/>
    <n v="13"/>
    <n v="127400"/>
    <n v="2002"/>
    <n v="201"/>
    <x v="1"/>
  </r>
  <r>
    <x v="251"/>
    <s v="C011"/>
    <s v="ウエストバッグ（ゴールド）"/>
    <n v="2480"/>
    <n v="12"/>
    <n v="29760"/>
    <n v="3005"/>
    <n v="501"/>
    <x v="2"/>
  </r>
  <r>
    <x v="252"/>
    <s v="A009"/>
    <s v="メンズ　ボストンバッグBB01"/>
    <n v="8000"/>
    <n v="38"/>
    <n v="304000"/>
    <n v="1001"/>
    <n v="101"/>
    <x v="3"/>
  </r>
  <r>
    <x v="252"/>
    <s v="C012"/>
    <s v="ウエストバッグ（シルバー）"/>
    <n v="2480"/>
    <n v="26"/>
    <n v="64480"/>
    <n v="3002"/>
    <n v="201"/>
    <x v="1"/>
  </r>
  <r>
    <x v="252"/>
    <s v="A014"/>
    <s v="メンズ　メッセンジャーバッグMB-001S"/>
    <n v="7500"/>
    <n v="25"/>
    <n v="187500"/>
    <n v="1002"/>
    <n v="201"/>
    <x v="1"/>
  </r>
  <r>
    <x v="253"/>
    <s v="B007"/>
    <s v="レディーズ　ハンドバッグLH2008P"/>
    <n v="17000"/>
    <n v="39"/>
    <n v="663000"/>
    <n v="2004"/>
    <n v="401"/>
    <x v="4"/>
  </r>
  <r>
    <x v="253"/>
    <s v="B002"/>
    <s v="レディース　ショルダーバッグVK-23XR"/>
    <n v="9800"/>
    <n v="35"/>
    <n v="343000"/>
    <n v="2005"/>
    <n v="501"/>
    <x v="2"/>
  </r>
  <r>
    <x v="253"/>
    <s v="C010"/>
    <s v="リュックサック（グリーン）"/>
    <n v="6750"/>
    <n v="25"/>
    <n v="168750"/>
    <n v="3004"/>
    <n v="401"/>
    <x v="4"/>
  </r>
  <r>
    <x v="253"/>
    <s v="B012"/>
    <s v="レディーズ　インナーケース（ミニ）"/>
    <n v="2400"/>
    <n v="30"/>
    <n v="72000"/>
    <n v="2005"/>
    <n v="501"/>
    <x v="2"/>
  </r>
  <r>
    <x v="254"/>
    <s v="B010"/>
    <s v="レディーズ　トートバッグTT-101BS"/>
    <n v="4980"/>
    <n v="12"/>
    <n v="59760"/>
    <n v="2001"/>
    <n v="101"/>
    <x v="3"/>
  </r>
  <r>
    <x v="254"/>
    <s v="C009"/>
    <s v="リュックサック（オレンジ）"/>
    <n v="6750"/>
    <n v="21"/>
    <n v="141750"/>
    <n v="3001"/>
    <n v="101"/>
    <x v="3"/>
  </r>
  <r>
    <x v="254"/>
    <s v="B009"/>
    <s v="レディーズ　トートバッグTT-100AS"/>
    <n v="4800"/>
    <n v="12"/>
    <n v="57600"/>
    <n v="2003"/>
    <n v="301"/>
    <x v="0"/>
  </r>
  <r>
    <x v="255"/>
    <s v="B011"/>
    <s v="レディーズ　トートバッグTT-201AS"/>
    <n v="5120"/>
    <n v="37"/>
    <n v="189440"/>
    <n v="2003"/>
    <n v="301"/>
    <x v="0"/>
  </r>
  <r>
    <x v="255"/>
    <s v="C011"/>
    <s v="ウエストバッグ（ゴールド）"/>
    <n v="2480"/>
    <n v="24"/>
    <n v="59520"/>
    <n v="3002"/>
    <n v="201"/>
    <x v="1"/>
  </r>
  <r>
    <x v="255"/>
    <s v="C002"/>
    <s v="ボディバッグ（ブラック）"/>
    <n v="5600"/>
    <n v="36"/>
    <n v="201600"/>
    <n v="3004"/>
    <n v="401"/>
    <x v="4"/>
  </r>
  <r>
    <x v="256"/>
    <s v="C009"/>
    <s v="リュックサック（オレンジ）"/>
    <n v="6750"/>
    <n v="18"/>
    <n v="121500"/>
    <n v="3004"/>
    <n v="401"/>
    <x v="4"/>
  </r>
  <r>
    <x v="256"/>
    <s v="B005"/>
    <s v="レディーズ　ハンドバッグLH1002B"/>
    <n v="16000"/>
    <n v="25"/>
    <n v="400000"/>
    <n v="2005"/>
    <n v="501"/>
    <x v="2"/>
  </r>
  <r>
    <x v="256"/>
    <s v="B009"/>
    <s v="レディーズ　トートバッグTT-100AS"/>
    <n v="4800"/>
    <n v="30"/>
    <n v="144000"/>
    <n v="2001"/>
    <n v="101"/>
    <x v="3"/>
  </r>
  <r>
    <x v="257"/>
    <s v="B011"/>
    <s v="レディーズ　トートバッグTT-201AS"/>
    <n v="5120"/>
    <n v="35"/>
    <n v="179200"/>
    <n v="2001"/>
    <n v="101"/>
    <x v="3"/>
  </r>
  <r>
    <x v="257"/>
    <s v="A015"/>
    <s v="メンズ　メッセンジャーバッグMB-002L"/>
    <n v="7700"/>
    <n v="18"/>
    <n v="138600"/>
    <n v="1005"/>
    <n v="501"/>
    <x v="2"/>
  </r>
  <r>
    <x v="257"/>
    <s v="C013"/>
    <s v="ウエストバッグ（ホワイト）"/>
    <n v="2480"/>
    <n v="16"/>
    <n v="39680"/>
    <n v="3004"/>
    <n v="401"/>
    <x v="4"/>
  </r>
  <r>
    <x v="257"/>
    <s v="A007"/>
    <s v="メンズ　アタッシュケースHS4000S"/>
    <n v="13800"/>
    <n v="26"/>
    <n v="358800"/>
    <n v="1003"/>
    <n v="301"/>
    <x v="0"/>
  </r>
  <r>
    <x v="258"/>
    <s v="B003"/>
    <s v="レディース　ショルダーバッグXX-99ZV"/>
    <n v="10800"/>
    <n v="15"/>
    <n v="162000"/>
    <n v="2002"/>
    <n v="201"/>
    <x v="1"/>
  </r>
  <r>
    <x v="258"/>
    <s v="B004"/>
    <s v="レディース　ショルダーバッグZL-78MN"/>
    <n v="11800"/>
    <n v="29"/>
    <n v="342200"/>
    <n v="2003"/>
    <n v="301"/>
    <x v="0"/>
  </r>
  <r>
    <x v="258"/>
    <s v="B009"/>
    <s v="レディーズ　トートバッグTT-100AS"/>
    <n v="4800"/>
    <n v="32"/>
    <n v="153600"/>
    <n v="2002"/>
    <n v="201"/>
    <x v="1"/>
  </r>
  <r>
    <x v="258"/>
    <s v="B009"/>
    <s v="レディーズ　トートバッグTT-100AS"/>
    <n v="4800"/>
    <n v="14"/>
    <n v="67200"/>
    <n v="2002"/>
    <n v="201"/>
    <x v="1"/>
  </r>
  <r>
    <x v="259"/>
    <s v="C012"/>
    <s v="ウエストバッグ（シルバー）"/>
    <n v="2480"/>
    <n v="34"/>
    <n v="84320"/>
    <n v="3005"/>
    <n v="501"/>
    <x v="2"/>
  </r>
  <r>
    <x v="259"/>
    <s v="C013"/>
    <s v="ウエストバッグ（ホワイト）"/>
    <n v="2480"/>
    <n v="29"/>
    <n v="71920"/>
    <n v="3002"/>
    <n v="201"/>
    <x v="1"/>
  </r>
  <r>
    <x v="259"/>
    <s v="C002"/>
    <s v="ボディバッグ（ブラック）"/>
    <n v="5600"/>
    <n v="39"/>
    <n v="218400"/>
    <n v="3001"/>
    <n v="101"/>
    <x v="3"/>
  </r>
  <r>
    <x v="260"/>
    <s v="A007"/>
    <s v="メンズ　アタッシュケースHS4000S"/>
    <n v="13800"/>
    <n v="37"/>
    <n v="510600"/>
    <n v="1002"/>
    <n v="201"/>
    <x v="1"/>
  </r>
  <r>
    <x v="260"/>
    <s v="A001"/>
    <s v="メンズ　ショルダーバッグTS-01"/>
    <n v="6800"/>
    <n v="38"/>
    <n v="258400"/>
    <n v="1004"/>
    <n v="401"/>
    <x v="4"/>
  </r>
  <r>
    <x v="260"/>
    <s v="B011"/>
    <s v="レディーズ　トートバッグTT-201AS"/>
    <n v="5120"/>
    <n v="29"/>
    <n v="148480"/>
    <n v="2002"/>
    <n v="201"/>
    <x v="1"/>
  </r>
  <r>
    <x v="260"/>
    <s v="C002"/>
    <s v="ボディバッグ（ブラック）"/>
    <n v="5600"/>
    <n v="33"/>
    <n v="184800"/>
    <n v="3005"/>
    <n v="501"/>
    <x v="2"/>
  </r>
  <r>
    <x v="261"/>
    <s v="B004"/>
    <s v="レディース　ショルダーバッグZL-78MN"/>
    <n v="11800"/>
    <n v="10"/>
    <n v="118000"/>
    <n v="2004"/>
    <n v="401"/>
    <x v="4"/>
  </r>
  <r>
    <x v="261"/>
    <s v="B012"/>
    <s v="レディーズ　インナーケース（ミニ）"/>
    <n v="2400"/>
    <n v="23"/>
    <n v="55200"/>
    <n v="2001"/>
    <n v="101"/>
    <x v="3"/>
  </r>
  <r>
    <x v="261"/>
    <s v="B015"/>
    <s v="レディーズ　インナーケース（大）"/>
    <n v="2900"/>
    <n v="14"/>
    <n v="40600"/>
    <n v="2001"/>
    <n v="101"/>
    <x v="3"/>
  </r>
  <r>
    <x v="262"/>
    <s v="C001"/>
    <s v="ボディバッグ（オレンジ）"/>
    <n v="5600"/>
    <n v="13"/>
    <n v="72800"/>
    <n v="3002"/>
    <n v="201"/>
    <x v="1"/>
  </r>
  <r>
    <x v="262"/>
    <s v="B013"/>
    <s v="レディーズ　インナーケース（小）"/>
    <n v="2550"/>
    <n v="11"/>
    <n v="28050"/>
    <n v="2003"/>
    <n v="301"/>
    <x v="0"/>
  </r>
  <r>
    <x v="262"/>
    <s v="C007"/>
    <s v="ヒップバッグ（グレー）"/>
    <n v="5850"/>
    <n v="29"/>
    <n v="169650"/>
    <n v="3004"/>
    <n v="401"/>
    <x v="4"/>
  </r>
  <r>
    <x v="262"/>
    <s v="B003"/>
    <s v="レディース　ショルダーバッグXX-99ZV"/>
    <n v="10800"/>
    <n v="19"/>
    <n v="205200"/>
    <n v="2003"/>
    <n v="301"/>
    <x v="0"/>
  </r>
  <r>
    <x v="263"/>
    <s v="A005"/>
    <s v="メンズ　ショルダーバッグSS100"/>
    <n v="9800"/>
    <n v="33"/>
    <n v="323400"/>
    <n v="1001"/>
    <n v="101"/>
    <x v="3"/>
  </r>
  <r>
    <x v="263"/>
    <s v="B015"/>
    <s v="レディーズ　インナーケース（大）"/>
    <n v="2900"/>
    <n v="33"/>
    <n v="95700"/>
    <n v="2004"/>
    <n v="401"/>
    <x v="4"/>
  </r>
  <r>
    <x v="263"/>
    <s v="B015"/>
    <s v="レディーズ　インナーケース（大）"/>
    <n v="2900"/>
    <n v="12"/>
    <n v="34800"/>
    <n v="2005"/>
    <n v="501"/>
    <x v="2"/>
  </r>
  <r>
    <x v="264"/>
    <s v="B014"/>
    <s v="レディーズ　インナーケース（中）"/>
    <n v="2700"/>
    <n v="36"/>
    <n v="97200"/>
    <n v="2001"/>
    <n v="101"/>
    <x v="3"/>
  </r>
  <r>
    <x v="264"/>
    <s v="C009"/>
    <s v="リュックサック（オレンジ）"/>
    <n v="6750"/>
    <n v="30"/>
    <n v="202500"/>
    <n v="3001"/>
    <n v="101"/>
    <x v="3"/>
  </r>
  <r>
    <x v="264"/>
    <s v="C002"/>
    <s v="ボディバッグ（ブラック）"/>
    <n v="5600"/>
    <n v="16"/>
    <n v="89600"/>
    <n v="3003"/>
    <n v="301"/>
    <x v="0"/>
  </r>
  <r>
    <x v="264"/>
    <s v="B001"/>
    <s v="レディース　ショルダーバッグLS-10KT"/>
    <n v="8800"/>
    <n v="34"/>
    <n v="299200"/>
    <n v="2001"/>
    <n v="101"/>
    <x v="3"/>
  </r>
  <r>
    <x v="265"/>
    <s v="C004"/>
    <s v="ヒップバッグ（グリーン）"/>
    <n v="5850"/>
    <n v="21"/>
    <n v="122850"/>
    <n v="3005"/>
    <n v="501"/>
    <x v="2"/>
  </r>
  <r>
    <x v="265"/>
    <s v="A016"/>
    <s v="メンズ　メッセンジャーバッグMB-002Z"/>
    <n v="7700"/>
    <n v="39"/>
    <n v="300300"/>
    <n v="1005"/>
    <n v="501"/>
    <x v="2"/>
  </r>
  <r>
    <x v="265"/>
    <s v="B010"/>
    <s v="レディーズ　トートバッグTT-101BS"/>
    <n v="4980"/>
    <n v="36"/>
    <n v="179280"/>
    <n v="2002"/>
    <n v="201"/>
    <x v="1"/>
  </r>
  <r>
    <x v="265"/>
    <s v="B008"/>
    <s v="レディーズ　ハンドバッグLH3001G"/>
    <n v="18000"/>
    <n v="16"/>
    <n v="288000"/>
    <n v="2001"/>
    <n v="101"/>
    <x v="3"/>
  </r>
  <r>
    <x v="265"/>
    <s v="A007"/>
    <s v="メンズ　アタッシュケースHS4000S"/>
    <n v="13800"/>
    <n v="14"/>
    <n v="193200"/>
    <n v="1004"/>
    <n v="401"/>
    <x v="4"/>
  </r>
  <r>
    <x v="266"/>
    <s v="B002"/>
    <s v="レディース　ショルダーバッグVK-23XR"/>
    <n v="9800"/>
    <n v="39"/>
    <n v="382200"/>
    <n v="2003"/>
    <n v="301"/>
    <x v="0"/>
  </r>
  <r>
    <x v="266"/>
    <s v="A005"/>
    <s v="メンズ　ショルダーバッグSS100"/>
    <n v="9800"/>
    <n v="12"/>
    <n v="117600"/>
    <n v="1002"/>
    <n v="201"/>
    <x v="1"/>
  </r>
  <r>
    <x v="266"/>
    <s v="A010"/>
    <s v="メンズ　ボストンバッグBB02"/>
    <n v="8000"/>
    <n v="31"/>
    <n v="248000"/>
    <n v="1003"/>
    <n v="301"/>
    <x v="0"/>
  </r>
  <r>
    <x v="266"/>
    <s v="C010"/>
    <s v="リュックサック（グリーン）"/>
    <n v="6750"/>
    <n v="34"/>
    <n v="229500"/>
    <n v="3004"/>
    <n v="401"/>
    <x v="4"/>
  </r>
  <r>
    <x v="267"/>
    <s v="C001"/>
    <s v="ボディバッグ（オレンジ）"/>
    <n v="5600"/>
    <n v="39"/>
    <n v="218400"/>
    <n v="3003"/>
    <n v="301"/>
    <x v="0"/>
  </r>
  <r>
    <x v="267"/>
    <s v="B004"/>
    <s v="レディース　ショルダーバッグZL-78MN"/>
    <n v="11800"/>
    <n v="28"/>
    <n v="330400"/>
    <n v="2001"/>
    <n v="101"/>
    <x v="3"/>
  </r>
  <r>
    <x v="267"/>
    <s v="C003"/>
    <s v="ヒップバッグ（ブルー）"/>
    <n v="5850"/>
    <n v="23"/>
    <n v="134550"/>
    <n v="3002"/>
    <n v="201"/>
    <x v="1"/>
  </r>
  <r>
    <x v="267"/>
    <s v="C009"/>
    <s v="リュックサック（オレンジ）"/>
    <n v="6750"/>
    <n v="17"/>
    <n v="114750"/>
    <n v="3003"/>
    <n v="301"/>
    <x v="0"/>
  </r>
  <r>
    <x v="267"/>
    <s v="B008"/>
    <s v="レディーズ　ハンドバッグLH3001G"/>
    <n v="18000"/>
    <n v="28"/>
    <n v="504000"/>
    <n v="2001"/>
    <n v="101"/>
    <x v="3"/>
  </r>
  <r>
    <x v="268"/>
    <s v="A010"/>
    <s v="メンズ　ボストンバッグBB02"/>
    <n v="8000"/>
    <n v="32"/>
    <n v="256000"/>
    <n v="1002"/>
    <n v="201"/>
    <x v="1"/>
  </r>
  <r>
    <x v="268"/>
    <s v="A014"/>
    <s v="メンズ　メッセンジャーバッグMB-001S"/>
    <n v="7500"/>
    <n v="29"/>
    <n v="217500"/>
    <n v="1005"/>
    <n v="501"/>
    <x v="2"/>
  </r>
  <r>
    <x v="268"/>
    <s v="B001"/>
    <s v="レディース　ショルダーバッグLS-10KT"/>
    <n v="8800"/>
    <n v="30"/>
    <n v="264000"/>
    <n v="2005"/>
    <n v="501"/>
    <x v="2"/>
  </r>
  <r>
    <x v="268"/>
    <s v="A014"/>
    <s v="メンズ　メッセンジャーバッグMB-001S"/>
    <n v="7500"/>
    <n v="38"/>
    <n v="285000"/>
    <n v="1003"/>
    <n v="301"/>
    <x v="0"/>
  </r>
  <r>
    <x v="269"/>
    <s v="A004"/>
    <s v="メンズ　ショルダーバッグTK80"/>
    <n v="7580"/>
    <n v="39"/>
    <n v="295620"/>
    <n v="1005"/>
    <n v="501"/>
    <x v="2"/>
  </r>
  <r>
    <x v="269"/>
    <s v="B013"/>
    <s v="レディーズ　インナーケース（小）"/>
    <n v="2550"/>
    <n v="29"/>
    <n v="73950"/>
    <n v="2003"/>
    <n v="301"/>
    <x v="0"/>
  </r>
  <r>
    <x v="269"/>
    <s v="B012"/>
    <s v="レディーズ　インナーケース（ミニ）"/>
    <n v="2400"/>
    <n v="32"/>
    <n v="76800"/>
    <n v="2005"/>
    <n v="501"/>
    <x v="2"/>
  </r>
  <r>
    <x v="270"/>
    <s v="B015"/>
    <s v="レディーズ　インナーケース（大）"/>
    <n v="2900"/>
    <n v="25"/>
    <n v="72500"/>
    <n v="2004"/>
    <n v="401"/>
    <x v="4"/>
  </r>
  <r>
    <x v="270"/>
    <s v="A008"/>
    <s v="メンズ　アタッシュケースHK6500E"/>
    <n v="15800"/>
    <n v="40"/>
    <n v="632000"/>
    <n v="1004"/>
    <n v="401"/>
    <x v="4"/>
  </r>
  <r>
    <x v="270"/>
    <s v="C001"/>
    <s v="ボディバッグ（オレンジ）"/>
    <n v="5600"/>
    <n v="11"/>
    <n v="61600"/>
    <n v="3005"/>
    <n v="501"/>
    <x v="2"/>
  </r>
  <r>
    <x v="270"/>
    <s v="B002"/>
    <s v="レディース　ショルダーバッグVK-23XR"/>
    <n v="9800"/>
    <n v="40"/>
    <n v="392000"/>
    <n v="2002"/>
    <n v="201"/>
    <x v="1"/>
  </r>
  <r>
    <x v="271"/>
    <s v="A015"/>
    <s v="メンズ　メッセンジャーバッグMB-002L"/>
    <n v="7700"/>
    <n v="22"/>
    <n v="169400"/>
    <n v="1005"/>
    <n v="501"/>
    <x v="2"/>
  </r>
  <r>
    <x v="271"/>
    <s v="A007"/>
    <s v="メンズ　アタッシュケースHS4000S"/>
    <n v="13800"/>
    <n v="25"/>
    <n v="345000"/>
    <n v="1005"/>
    <n v="501"/>
    <x v="2"/>
  </r>
  <r>
    <x v="271"/>
    <s v="C013"/>
    <s v="ウエストバッグ（ホワイト）"/>
    <n v="2480"/>
    <n v="29"/>
    <n v="71920"/>
    <n v="3003"/>
    <n v="301"/>
    <x v="0"/>
  </r>
  <r>
    <x v="272"/>
    <s v="A009"/>
    <s v="メンズ　ボストンバッグBB01"/>
    <n v="8000"/>
    <n v="31"/>
    <n v="248000"/>
    <n v="1005"/>
    <n v="501"/>
    <x v="2"/>
  </r>
  <r>
    <x v="272"/>
    <s v="C009"/>
    <s v="リュックサック（オレンジ）"/>
    <n v="6750"/>
    <n v="11"/>
    <n v="74250"/>
    <n v="3005"/>
    <n v="501"/>
    <x v="2"/>
  </r>
  <r>
    <x v="272"/>
    <s v="A009"/>
    <s v="メンズ　ボストンバッグBB01"/>
    <n v="8000"/>
    <n v="38"/>
    <n v="304000"/>
    <n v="1002"/>
    <n v="201"/>
    <x v="1"/>
  </r>
  <r>
    <x v="272"/>
    <s v="A015"/>
    <s v="メンズ　メッセンジャーバッグMB-002L"/>
    <n v="7700"/>
    <n v="21"/>
    <n v="161700"/>
    <n v="1003"/>
    <n v="301"/>
    <x v="0"/>
  </r>
  <r>
    <x v="272"/>
    <s v="C013"/>
    <s v="ウエストバッグ（ホワイト）"/>
    <n v="2480"/>
    <n v="21"/>
    <n v="52080"/>
    <n v="3001"/>
    <n v="101"/>
    <x v="3"/>
  </r>
  <r>
    <x v="272"/>
    <s v="C006"/>
    <s v="ヒップバッグ（ピンク）"/>
    <n v="5850"/>
    <n v="10"/>
    <n v="58500"/>
    <n v="3003"/>
    <n v="301"/>
    <x v="0"/>
  </r>
  <r>
    <x v="273"/>
    <s v="C001"/>
    <s v="ボディバッグ（オレンジ）"/>
    <n v="5600"/>
    <n v="39"/>
    <n v="218400"/>
    <n v="3005"/>
    <n v="501"/>
    <x v="2"/>
  </r>
  <r>
    <x v="273"/>
    <s v="A010"/>
    <s v="メンズ　ボストンバッグBB02"/>
    <n v="8000"/>
    <n v="36"/>
    <n v="288000"/>
    <n v="1002"/>
    <n v="201"/>
    <x v="1"/>
  </r>
  <r>
    <x v="273"/>
    <s v="A015"/>
    <s v="メンズ　メッセンジャーバッグMB-002L"/>
    <n v="7700"/>
    <n v="37"/>
    <n v="284900"/>
    <n v="1005"/>
    <n v="501"/>
    <x v="2"/>
  </r>
  <r>
    <x v="274"/>
    <s v="A012"/>
    <s v="メンズ　ボストンバッグBB04"/>
    <n v="8000"/>
    <n v="37"/>
    <n v="296000"/>
    <n v="1003"/>
    <n v="301"/>
    <x v="0"/>
  </r>
  <r>
    <x v="274"/>
    <s v="B011"/>
    <s v="レディーズ　トートバッグTT-201AS"/>
    <n v="5120"/>
    <n v="34"/>
    <n v="174080"/>
    <n v="2002"/>
    <n v="201"/>
    <x v="1"/>
  </r>
  <r>
    <x v="274"/>
    <s v="C010"/>
    <s v="リュックサック（グリーン）"/>
    <n v="6750"/>
    <n v="12"/>
    <n v="81000"/>
    <n v="3001"/>
    <n v="101"/>
    <x v="3"/>
  </r>
  <r>
    <x v="274"/>
    <s v="A006"/>
    <s v="メンズ　アタッシュケースAS7000"/>
    <n v="12800"/>
    <n v="10"/>
    <n v="128000"/>
    <n v="1003"/>
    <n v="301"/>
    <x v="0"/>
  </r>
  <r>
    <x v="275"/>
    <s v="B003"/>
    <s v="レディース　ショルダーバッグXX-99ZV"/>
    <n v="10800"/>
    <n v="15"/>
    <n v="162000"/>
    <n v="2002"/>
    <n v="201"/>
    <x v="1"/>
  </r>
  <r>
    <x v="275"/>
    <s v="A008"/>
    <s v="メンズ　アタッシュケースHK6500E"/>
    <n v="15800"/>
    <n v="32"/>
    <n v="505600"/>
    <n v="1005"/>
    <n v="501"/>
    <x v="2"/>
  </r>
  <r>
    <x v="275"/>
    <s v="C013"/>
    <s v="ウエストバッグ（ホワイト）"/>
    <n v="2480"/>
    <n v="37"/>
    <n v="91760"/>
    <n v="3003"/>
    <n v="301"/>
    <x v="0"/>
  </r>
  <r>
    <x v="276"/>
    <s v="A006"/>
    <s v="メンズ　アタッシュケースAS7000"/>
    <n v="12800"/>
    <n v="34"/>
    <n v="435200"/>
    <n v="1004"/>
    <n v="401"/>
    <x v="4"/>
  </r>
  <r>
    <x v="276"/>
    <s v="B005"/>
    <s v="レディーズ　ハンドバッグLH1002B"/>
    <n v="16000"/>
    <n v="14"/>
    <n v="224000"/>
    <n v="2003"/>
    <n v="301"/>
    <x v="0"/>
  </r>
  <r>
    <x v="276"/>
    <s v="A015"/>
    <s v="メンズ　メッセンジャーバッグMB-002L"/>
    <n v="7700"/>
    <n v="17"/>
    <n v="130900"/>
    <n v="1004"/>
    <n v="401"/>
    <x v="4"/>
  </r>
  <r>
    <x v="277"/>
    <s v="C011"/>
    <s v="ウエストバッグ（ゴールド）"/>
    <n v="2480"/>
    <n v="19"/>
    <n v="47120"/>
    <n v="3004"/>
    <n v="401"/>
    <x v="4"/>
  </r>
  <r>
    <x v="277"/>
    <s v="A006"/>
    <s v="メンズ　アタッシュケースAS7000"/>
    <n v="12800"/>
    <n v="36"/>
    <n v="460800"/>
    <n v="1002"/>
    <n v="201"/>
    <x v="1"/>
  </r>
  <r>
    <x v="277"/>
    <s v="A008"/>
    <s v="メンズ　アタッシュケースHK6500E"/>
    <n v="15800"/>
    <n v="35"/>
    <n v="553000"/>
    <n v="1004"/>
    <n v="401"/>
    <x v="4"/>
  </r>
  <r>
    <x v="278"/>
    <s v="B014"/>
    <s v="レディーズ　インナーケース（中）"/>
    <n v="2700"/>
    <n v="25"/>
    <n v="67500"/>
    <n v="2001"/>
    <n v="101"/>
    <x v="3"/>
  </r>
  <r>
    <x v="278"/>
    <s v="A001"/>
    <s v="メンズ　ショルダーバッグTS-01"/>
    <n v="6800"/>
    <n v="38"/>
    <n v="258400"/>
    <n v="1004"/>
    <n v="401"/>
    <x v="4"/>
  </r>
  <r>
    <x v="278"/>
    <s v="C013"/>
    <s v="ウエストバッグ（ホワイト）"/>
    <n v="2480"/>
    <n v="23"/>
    <n v="57040"/>
    <n v="3002"/>
    <n v="201"/>
    <x v="1"/>
  </r>
  <r>
    <x v="278"/>
    <s v="B010"/>
    <s v="レディーズ　トートバッグTT-101BS"/>
    <n v="4980"/>
    <n v="39"/>
    <n v="194220"/>
    <n v="2005"/>
    <n v="501"/>
    <x v="2"/>
  </r>
  <r>
    <x v="279"/>
    <s v="B004"/>
    <s v="レディース　ショルダーバッグZL-78MN"/>
    <n v="11800"/>
    <n v="16"/>
    <n v="188800"/>
    <n v="2002"/>
    <n v="201"/>
    <x v="1"/>
  </r>
  <r>
    <x v="279"/>
    <s v="C004"/>
    <s v="ヒップバッグ（グリーン）"/>
    <n v="5850"/>
    <n v="12"/>
    <n v="70200"/>
    <n v="3002"/>
    <n v="201"/>
    <x v="1"/>
  </r>
  <r>
    <x v="279"/>
    <s v="A009"/>
    <s v="メンズ　ボストンバッグBB01"/>
    <n v="8000"/>
    <n v="18"/>
    <n v="144000"/>
    <n v="1002"/>
    <n v="201"/>
    <x v="1"/>
  </r>
  <r>
    <x v="279"/>
    <s v="B010"/>
    <s v="レディーズ　トートバッグTT-101BS"/>
    <n v="4980"/>
    <n v="16"/>
    <n v="79680"/>
    <n v="2004"/>
    <n v="401"/>
    <x v="4"/>
  </r>
  <r>
    <x v="279"/>
    <s v="A016"/>
    <s v="メンズ　メッセンジャーバッグMB-002Z"/>
    <n v="7700"/>
    <n v="12"/>
    <n v="92400"/>
    <n v="1005"/>
    <n v="501"/>
    <x v="2"/>
  </r>
  <r>
    <x v="280"/>
    <s v="B012"/>
    <s v="レディーズ　インナーケース（ミニ）"/>
    <n v="2400"/>
    <n v="35"/>
    <n v="84000"/>
    <n v="2002"/>
    <n v="201"/>
    <x v="1"/>
  </r>
  <r>
    <x v="280"/>
    <s v="A009"/>
    <s v="メンズ　ボストンバッグBB01"/>
    <n v="8000"/>
    <n v="38"/>
    <n v="304000"/>
    <n v="1004"/>
    <n v="401"/>
    <x v="4"/>
  </r>
  <r>
    <x v="280"/>
    <s v="A014"/>
    <s v="メンズ　メッセンジャーバッグMB-001S"/>
    <n v="7500"/>
    <n v="32"/>
    <n v="240000"/>
    <n v="1002"/>
    <n v="201"/>
    <x v="1"/>
  </r>
  <r>
    <x v="281"/>
    <s v="B004"/>
    <s v="レディース　ショルダーバッグZL-78MN"/>
    <n v="11800"/>
    <n v="13"/>
    <n v="153400"/>
    <n v="2003"/>
    <n v="301"/>
    <x v="0"/>
  </r>
  <r>
    <x v="281"/>
    <s v="A012"/>
    <s v="メンズ　ボストンバッグBB04"/>
    <n v="8000"/>
    <n v="35"/>
    <n v="280000"/>
    <n v="1005"/>
    <n v="501"/>
    <x v="2"/>
  </r>
  <r>
    <x v="281"/>
    <s v="C002"/>
    <s v="ボディバッグ（ブラック）"/>
    <n v="5600"/>
    <n v="23"/>
    <n v="128800"/>
    <n v="3004"/>
    <n v="401"/>
    <x v="4"/>
  </r>
  <r>
    <x v="282"/>
    <s v="C002"/>
    <s v="ボディバッグ（ブラック）"/>
    <n v="5600"/>
    <n v="21"/>
    <n v="117600"/>
    <n v="3004"/>
    <n v="401"/>
    <x v="4"/>
  </r>
  <r>
    <x v="282"/>
    <s v="C008"/>
    <s v="リュックサック（ブラック）"/>
    <n v="6750"/>
    <n v="24"/>
    <n v="162000"/>
    <n v="3004"/>
    <n v="401"/>
    <x v="4"/>
  </r>
  <r>
    <x v="282"/>
    <s v="A002"/>
    <s v="メンズ　ショルダーバッグTS-02"/>
    <n v="6800"/>
    <n v="25"/>
    <n v="170000"/>
    <n v="1002"/>
    <n v="201"/>
    <x v="1"/>
  </r>
  <r>
    <x v="283"/>
    <s v="B010"/>
    <s v="レディーズ　トートバッグTT-101BS"/>
    <n v="4980"/>
    <n v="16"/>
    <n v="79680"/>
    <n v="2003"/>
    <n v="301"/>
    <x v="0"/>
  </r>
  <r>
    <x v="283"/>
    <s v="B014"/>
    <s v="レディーズ　インナーケース（中）"/>
    <n v="2700"/>
    <n v="24"/>
    <n v="64800"/>
    <n v="2004"/>
    <n v="401"/>
    <x v="4"/>
  </r>
  <r>
    <x v="283"/>
    <s v="C011"/>
    <s v="ウエストバッグ（ゴールド）"/>
    <n v="2480"/>
    <n v="21"/>
    <n v="52080"/>
    <n v="3004"/>
    <n v="401"/>
    <x v="4"/>
  </r>
  <r>
    <x v="284"/>
    <s v="A005"/>
    <s v="メンズ　ショルダーバッグSS100"/>
    <n v="9800"/>
    <n v="29"/>
    <n v="284200"/>
    <n v="1001"/>
    <n v="101"/>
    <x v="3"/>
  </r>
  <r>
    <x v="284"/>
    <s v="B009"/>
    <s v="レディーズ　トートバッグTT-100AS"/>
    <n v="4800"/>
    <n v="29"/>
    <n v="139200"/>
    <n v="2004"/>
    <n v="401"/>
    <x v="4"/>
  </r>
  <r>
    <x v="284"/>
    <s v="A001"/>
    <s v="メンズ　ショルダーバッグTS-01"/>
    <n v="6800"/>
    <n v="11"/>
    <n v="74800"/>
    <n v="1003"/>
    <n v="301"/>
    <x v="0"/>
  </r>
  <r>
    <x v="285"/>
    <s v="A016"/>
    <s v="メンズ　メッセンジャーバッグMB-002Z"/>
    <n v="7700"/>
    <n v="21"/>
    <n v="161700"/>
    <n v="1002"/>
    <n v="201"/>
    <x v="1"/>
  </r>
  <r>
    <x v="285"/>
    <s v="B007"/>
    <s v="レディーズ　ハンドバッグLH2008P"/>
    <n v="17000"/>
    <n v="32"/>
    <n v="544000"/>
    <n v="2005"/>
    <n v="501"/>
    <x v="2"/>
  </r>
  <r>
    <x v="285"/>
    <s v="C010"/>
    <s v="リュックサック（グリーン）"/>
    <n v="6750"/>
    <n v="13"/>
    <n v="87750"/>
    <n v="3001"/>
    <n v="101"/>
    <x v="3"/>
  </r>
  <r>
    <x v="285"/>
    <s v="B002"/>
    <s v="レディース　ショルダーバッグVK-23XR"/>
    <n v="9800"/>
    <n v="29"/>
    <n v="284200"/>
    <n v="2002"/>
    <n v="201"/>
    <x v="1"/>
  </r>
  <r>
    <x v="286"/>
    <s v="A016"/>
    <s v="メンズ　メッセンジャーバッグMB-002Z"/>
    <n v="7700"/>
    <n v="40"/>
    <n v="308000"/>
    <n v="1001"/>
    <n v="101"/>
    <x v="3"/>
  </r>
  <r>
    <x v="286"/>
    <s v="A014"/>
    <s v="メンズ　メッセンジャーバッグMB-001S"/>
    <n v="7500"/>
    <n v="35"/>
    <n v="262500"/>
    <n v="1004"/>
    <n v="401"/>
    <x v="4"/>
  </r>
  <r>
    <x v="286"/>
    <s v="A009"/>
    <s v="メンズ　ボストンバッグBB01"/>
    <n v="8000"/>
    <n v="10"/>
    <n v="80000"/>
    <n v="1002"/>
    <n v="201"/>
    <x v="1"/>
  </r>
  <r>
    <x v="287"/>
    <s v="A015"/>
    <s v="メンズ　メッセンジャーバッグMB-002L"/>
    <n v="7700"/>
    <n v="26"/>
    <n v="200200"/>
    <n v="1001"/>
    <n v="101"/>
    <x v="3"/>
  </r>
  <r>
    <x v="287"/>
    <s v="B015"/>
    <s v="レディーズ　インナーケース（大）"/>
    <n v="2900"/>
    <n v="28"/>
    <n v="81200"/>
    <n v="2003"/>
    <n v="301"/>
    <x v="0"/>
  </r>
  <r>
    <x v="287"/>
    <s v="B010"/>
    <s v="レディーズ　トートバッグTT-101BS"/>
    <n v="4980"/>
    <n v="21"/>
    <n v="104580"/>
    <n v="2001"/>
    <n v="101"/>
    <x v="3"/>
  </r>
  <r>
    <x v="287"/>
    <s v="A001"/>
    <s v="メンズ　ショルダーバッグTS-01"/>
    <n v="6800"/>
    <n v="36"/>
    <n v="244800"/>
    <n v="1005"/>
    <n v="501"/>
    <x v="2"/>
  </r>
  <r>
    <x v="287"/>
    <s v="A001"/>
    <s v="メンズ　ショルダーバッグTS-01"/>
    <n v="6800"/>
    <n v="13"/>
    <n v="88400"/>
    <n v="1004"/>
    <n v="401"/>
    <x v="4"/>
  </r>
  <r>
    <x v="288"/>
    <s v="B011"/>
    <s v="レディーズ　トートバッグTT-201AS"/>
    <n v="5120"/>
    <n v="12"/>
    <n v="61440"/>
    <n v="2005"/>
    <n v="501"/>
    <x v="2"/>
  </r>
  <r>
    <x v="288"/>
    <s v="C007"/>
    <s v="ヒップバッグ（グレー）"/>
    <n v="5850"/>
    <n v="37"/>
    <n v="216450"/>
    <n v="3002"/>
    <n v="201"/>
    <x v="1"/>
  </r>
  <r>
    <x v="288"/>
    <s v="A003"/>
    <s v="メンズ　ショルダーバッグKE121"/>
    <n v="7280"/>
    <n v="10"/>
    <n v="72800"/>
    <n v="1001"/>
    <n v="101"/>
    <x v="3"/>
  </r>
  <r>
    <x v="289"/>
    <s v="B002"/>
    <s v="レディース　ショルダーバッグVK-23XR"/>
    <n v="9800"/>
    <n v="40"/>
    <n v="392000"/>
    <n v="2003"/>
    <n v="301"/>
    <x v="0"/>
  </r>
  <r>
    <x v="289"/>
    <s v="A008"/>
    <s v="メンズ　アタッシュケースHK6500E"/>
    <n v="15800"/>
    <n v="31"/>
    <n v="489800"/>
    <n v="1004"/>
    <n v="401"/>
    <x v="4"/>
  </r>
  <r>
    <x v="289"/>
    <s v="A008"/>
    <s v="メンズ　アタッシュケースHK6500E"/>
    <n v="15800"/>
    <n v="13"/>
    <n v="205400"/>
    <n v="1002"/>
    <n v="201"/>
    <x v="1"/>
  </r>
  <r>
    <x v="289"/>
    <s v="B015"/>
    <s v="レディーズ　インナーケース（大）"/>
    <n v="2900"/>
    <n v="20"/>
    <n v="58000"/>
    <n v="2002"/>
    <n v="201"/>
    <x v="1"/>
  </r>
  <r>
    <x v="289"/>
    <s v="C002"/>
    <s v="ボディバッグ（ブラック）"/>
    <n v="5600"/>
    <n v="26"/>
    <n v="145600"/>
    <n v="3004"/>
    <n v="401"/>
    <x v="4"/>
  </r>
  <r>
    <x v="290"/>
    <s v="B011"/>
    <s v="レディーズ　トートバッグTT-201AS"/>
    <n v="5120"/>
    <n v="17"/>
    <n v="87040"/>
    <n v="2001"/>
    <n v="101"/>
    <x v="3"/>
  </r>
  <r>
    <x v="290"/>
    <s v="A004"/>
    <s v="メンズ　ショルダーバッグTK80"/>
    <n v="7580"/>
    <n v="35"/>
    <n v="265300"/>
    <n v="1002"/>
    <n v="201"/>
    <x v="1"/>
  </r>
  <r>
    <x v="290"/>
    <s v="C004"/>
    <s v="ヒップバッグ（グリーン）"/>
    <n v="5850"/>
    <n v="23"/>
    <n v="134550"/>
    <n v="3003"/>
    <n v="301"/>
    <x v="0"/>
  </r>
  <r>
    <x v="290"/>
    <s v="B007"/>
    <s v="レディーズ　ハンドバッグLH2008P"/>
    <n v="17000"/>
    <n v="14"/>
    <n v="238000"/>
    <n v="2005"/>
    <n v="501"/>
    <x v="2"/>
  </r>
  <r>
    <x v="291"/>
    <s v="C010"/>
    <s v="リュックサック（グリーン）"/>
    <n v="6750"/>
    <n v="16"/>
    <n v="108000"/>
    <n v="3002"/>
    <n v="201"/>
    <x v="1"/>
  </r>
  <r>
    <x v="291"/>
    <s v="A005"/>
    <s v="メンズ　ショルダーバッグSS100"/>
    <n v="9800"/>
    <n v="11"/>
    <n v="107800"/>
    <n v="1004"/>
    <n v="401"/>
    <x v="4"/>
  </r>
  <r>
    <x v="291"/>
    <s v="A010"/>
    <s v="メンズ　ボストンバッグBB02"/>
    <n v="8000"/>
    <n v="27"/>
    <n v="216000"/>
    <n v="1002"/>
    <n v="201"/>
    <x v="1"/>
  </r>
  <r>
    <x v="292"/>
    <s v="B006"/>
    <s v="レディーズ　ハンドバッグLH2005R"/>
    <n v="16500"/>
    <n v="21"/>
    <n v="346500"/>
    <n v="2004"/>
    <n v="401"/>
    <x v="4"/>
  </r>
  <r>
    <x v="292"/>
    <s v="B015"/>
    <s v="レディーズ　インナーケース（大）"/>
    <n v="2900"/>
    <n v="28"/>
    <n v="81200"/>
    <n v="2003"/>
    <n v="301"/>
    <x v="0"/>
  </r>
  <r>
    <x v="292"/>
    <s v="C005"/>
    <s v="ヒップバッグ（レッド）"/>
    <n v="5850"/>
    <n v="29"/>
    <n v="169650"/>
    <n v="3003"/>
    <n v="301"/>
    <x v="0"/>
  </r>
  <r>
    <x v="293"/>
    <s v="C009"/>
    <s v="リュックサック（オレンジ）"/>
    <n v="6750"/>
    <n v="29"/>
    <n v="195750"/>
    <n v="3005"/>
    <n v="501"/>
    <x v="2"/>
  </r>
  <r>
    <x v="293"/>
    <s v="B003"/>
    <s v="レディース　ショルダーバッグXX-99ZV"/>
    <n v="10800"/>
    <n v="16"/>
    <n v="172800"/>
    <n v="2002"/>
    <n v="201"/>
    <x v="1"/>
  </r>
  <r>
    <x v="293"/>
    <s v="B010"/>
    <s v="レディーズ　トートバッグTT-101BS"/>
    <n v="4980"/>
    <n v="12"/>
    <n v="59760"/>
    <n v="2003"/>
    <n v="301"/>
    <x v="0"/>
  </r>
  <r>
    <x v="294"/>
    <s v="C013"/>
    <s v="ウエストバッグ（ホワイト）"/>
    <n v="2480"/>
    <n v="34"/>
    <n v="84320"/>
    <n v="3005"/>
    <n v="501"/>
    <x v="2"/>
  </r>
  <r>
    <x v="294"/>
    <s v="B001"/>
    <s v="レディース　ショルダーバッグLS-10KT"/>
    <n v="8800"/>
    <n v="38"/>
    <n v="334400"/>
    <n v="2002"/>
    <n v="201"/>
    <x v="1"/>
  </r>
  <r>
    <x v="294"/>
    <s v="C011"/>
    <s v="ウエストバッグ（ゴールド）"/>
    <n v="2480"/>
    <n v="40"/>
    <n v="99200"/>
    <n v="3002"/>
    <n v="201"/>
    <x v="1"/>
  </r>
  <r>
    <x v="294"/>
    <s v="C011"/>
    <s v="ウエストバッグ（ゴールド）"/>
    <n v="2480"/>
    <n v="23"/>
    <n v="57040"/>
    <n v="3001"/>
    <n v="101"/>
    <x v="3"/>
  </r>
  <r>
    <x v="295"/>
    <s v="B002"/>
    <s v="レディース　ショルダーバッグVK-23XR"/>
    <n v="9800"/>
    <n v="32"/>
    <n v="313600"/>
    <n v="2002"/>
    <n v="201"/>
    <x v="1"/>
  </r>
  <r>
    <x v="295"/>
    <s v="A006"/>
    <s v="メンズ　アタッシュケースAS7000"/>
    <n v="12800"/>
    <n v="34"/>
    <n v="435200"/>
    <n v="1002"/>
    <n v="201"/>
    <x v="1"/>
  </r>
  <r>
    <x v="295"/>
    <s v="C011"/>
    <s v="ウエストバッグ（ゴールド）"/>
    <n v="2480"/>
    <n v="40"/>
    <n v="99200"/>
    <n v="3003"/>
    <n v="301"/>
    <x v="0"/>
  </r>
  <r>
    <x v="295"/>
    <s v="B010"/>
    <s v="レディーズ　トートバッグTT-101BS"/>
    <n v="4980"/>
    <n v="19"/>
    <n v="94620"/>
    <n v="2001"/>
    <n v="101"/>
    <x v="3"/>
  </r>
  <r>
    <x v="295"/>
    <s v="C004"/>
    <s v="ヒップバッグ（グリーン）"/>
    <n v="5850"/>
    <n v="27"/>
    <n v="157950"/>
    <n v="3005"/>
    <n v="501"/>
    <x v="2"/>
  </r>
  <r>
    <x v="296"/>
    <s v="B011"/>
    <s v="レディーズ　トートバッグTT-201AS"/>
    <n v="5120"/>
    <n v="25"/>
    <n v="128000"/>
    <n v="2005"/>
    <n v="501"/>
    <x v="2"/>
  </r>
  <r>
    <x v="296"/>
    <s v="B013"/>
    <s v="レディーズ　インナーケース（小）"/>
    <n v="2550"/>
    <n v="12"/>
    <n v="30600"/>
    <n v="2003"/>
    <n v="301"/>
    <x v="0"/>
  </r>
  <r>
    <x v="296"/>
    <s v="B012"/>
    <s v="レディーズ　インナーケース（ミニ）"/>
    <n v="2400"/>
    <n v="23"/>
    <n v="55200"/>
    <n v="2002"/>
    <n v="201"/>
    <x v="1"/>
  </r>
  <r>
    <x v="297"/>
    <s v="A010"/>
    <s v="メンズ　ボストンバッグBB02"/>
    <n v="8000"/>
    <n v="31"/>
    <n v="248000"/>
    <n v="1001"/>
    <n v="101"/>
    <x v="3"/>
  </r>
  <r>
    <x v="297"/>
    <s v="B005"/>
    <s v="レディーズ　ハンドバッグLH1002B"/>
    <n v="16000"/>
    <n v="27"/>
    <n v="432000"/>
    <n v="2001"/>
    <n v="101"/>
    <x v="3"/>
  </r>
  <r>
    <x v="297"/>
    <s v="B009"/>
    <s v="レディーズ　トートバッグTT-100AS"/>
    <n v="4800"/>
    <n v="26"/>
    <n v="124800"/>
    <n v="2004"/>
    <n v="401"/>
    <x v="4"/>
  </r>
  <r>
    <x v="297"/>
    <s v="C002"/>
    <s v="ボディバッグ（ブラック）"/>
    <n v="5600"/>
    <n v="19"/>
    <n v="106400"/>
    <n v="3003"/>
    <n v="301"/>
    <x v="0"/>
  </r>
  <r>
    <x v="297"/>
    <s v="C013"/>
    <s v="ウエストバッグ（ホワイト）"/>
    <n v="2480"/>
    <n v="14"/>
    <n v="34720"/>
    <n v="3005"/>
    <n v="501"/>
    <x v="2"/>
  </r>
  <r>
    <x v="298"/>
    <s v="C012"/>
    <s v="ウエストバッグ（シルバー）"/>
    <n v="2480"/>
    <n v="19"/>
    <n v="47120"/>
    <n v="3005"/>
    <n v="501"/>
    <x v="2"/>
  </r>
  <r>
    <x v="298"/>
    <s v="B008"/>
    <s v="レディーズ　ハンドバッグLH3001G"/>
    <n v="18000"/>
    <n v="21"/>
    <n v="378000"/>
    <n v="2005"/>
    <n v="501"/>
    <x v="2"/>
  </r>
  <r>
    <x v="298"/>
    <s v="C008"/>
    <s v="リュックサック（ブラック）"/>
    <n v="6750"/>
    <n v="40"/>
    <n v="270000"/>
    <n v="3002"/>
    <n v="201"/>
    <x v="1"/>
  </r>
  <r>
    <x v="298"/>
    <s v="C008"/>
    <s v="リュックサック（ブラック）"/>
    <n v="6750"/>
    <n v="35"/>
    <n v="236250"/>
    <n v="3003"/>
    <n v="301"/>
    <x v="0"/>
  </r>
  <r>
    <x v="298"/>
    <s v="C001"/>
    <s v="ボディバッグ（オレンジ）"/>
    <n v="5600"/>
    <n v="23"/>
    <n v="128800"/>
    <n v="3002"/>
    <n v="201"/>
    <x v="1"/>
  </r>
  <r>
    <x v="299"/>
    <s v="A006"/>
    <s v="メンズ　アタッシュケースAS7000"/>
    <n v="12800"/>
    <n v="27"/>
    <n v="345600"/>
    <n v="1003"/>
    <n v="301"/>
    <x v="0"/>
  </r>
  <r>
    <x v="299"/>
    <s v="B001"/>
    <s v="レディース　ショルダーバッグLS-10KT"/>
    <n v="8800"/>
    <n v="35"/>
    <n v="308000"/>
    <n v="2004"/>
    <n v="401"/>
    <x v="4"/>
  </r>
  <r>
    <x v="299"/>
    <s v="C013"/>
    <s v="ウエストバッグ（ホワイト）"/>
    <n v="2480"/>
    <n v="26"/>
    <n v="64480"/>
    <n v="3004"/>
    <n v="401"/>
    <x v="4"/>
  </r>
  <r>
    <x v="299"/>
    <s v="A004"/>
    <s v="メンズ　ショルダーバッグTK80"/>
    <n v="7580"/>
    <n v="32"/>
    <n v="242560"/>
    <n v="1001"/>
    <n v="101"/>
    <x v="3"/>
  </r>
  <r>
    <x v="299"/>
    <s v="B011"/>
    <s v="レディーズ　トートバッグTT-201AS"/>
    <n v="5120"/>
    <n v="13"/>
    <n v="66560"/>
    <n v="2002"/>
    <n v="201"/>
    <x v="1"/>
  </r>
  <r>
    <x v="300"/>
    <s v="B009"/>
    <s v="レディーズ　トートバッグTT-100AS"/>
    <n v="4800"/>
    <n v="30"/>
    <n v="144000"/>
    <n v="2005"/>
    <n v="501"/>
    <x v="2"/>
  </r>
  <r>
    <x v="300"/>
    <s v="A010"/>
    <s v="メンズ　ボストンバッグBB02"/>
    <n v="8000"/>
    <n v="24"/>
    <n v="192000"/>
    <n v="1003"/>
    <n v="301"/>
    <x v="0"/>
  </r>
  <r>
    <x v="300"/>
    <s v="A007"/>
    <s v="メンズ　アタッシュケースHS4000S"/>
    <n v="13800"/>
    <n v="25"/>
    <n v="345000"/>
    <n v="1005"/>
    <n v="501"/>
    <x v="2"/>
  </r>
  <r>
    <x v="300"/>
    <s v="C006"/>
    <s v="ヒップバッグ（ピンク）"/>
    <n v="5850"/>
    <n v="31"/>
    <n v="181350"/>
    <n v="3003"/>
    <n v="301"/>
    <x v="0"/>
  </r>
  <r>
    <x v="300"/>
    <s v="A006"/>
    <s v="メンズ　アタッシュケースAS7000"/>
    <n v="12800"/>
    <n v="28"/>
    <n v="358400"/>
    <n v="1001"/>
    <n v="101"/>
    <x v="3"/>
  </r>
  <r>
    <x v="300"/>
    <s v="C012"/>
    <s v="ウエストバッグ（シルバー）"/>
    <n v="2480"/>
    <n v="28"/>
    <n v="69440"/>
    <n v="3001"/>
    <n v="101"/>
    <x v="3"/>
  </r>
  <r>
    <x v="300"/>
    <s v="B002"/>
    <s v="レディース　ショルダーバッグVK-23XR"/>
    <n v="9800"/>
    <n v="28"/>
    <n v="274400"/>
    <n v="2003"/>
    <n v="301"/>
    <x v="0"/>
  </r>
  <r>
    <x v="301"/>
    <s v="B002"/>
    <s v="レディース　ショルダーバッグVK-23XR"/>
    <n v="9800"/>
    <n v="30"/>
    <n v="294000"/>
    <n v="2004"/>
    <n v="401"/>
    <x v="4"/>
  </r>
  <r>
    <x v="301"/>
    <s v="B004"/>
    <s v="レディース　ショルダーバッグZL-78MN"/>
    <n v="11800"/>
    <n v="16"/>
    <n v="188800"/>
    <n v="2003"/>
    <n v="301"/>
    <x v="0"/>
  </r>
  <r>
    <x v="301"/>
    <s v="B006"/>
    <s v="レディーズ　ハンドバッグLH2005R"/>
    <n v="16500"/>
    <n v="12"/>
    <n v="198000"/>
    <n v="2005"/>
    <n v="501"/>
    <x v="2"/>
  </r>
  <r>
    <x v="302"/>
    <s v="B015"/>
    <s v="レディーズ　インナーケース（大）"/>
    <n v="2900"/>
    <n v="31"/>
    <n v="89900"/>
    <n v="2001"/>
    <n v="101"/>
    <x v="3"/>
  </r>
  <r>
    <x v="302"/>
    <s v="B002"/>
    <s v="レディース　ショルダーバッグVK-23XR"/>
    <n v="9800"/>
    <n v="30"/>
    <n v="294000"/>
    <n v="2004"/>
    <n v="401"/>
    <x v="4"/>
  </r>
  <r>
    <x v="302"/>
    <s v="C006"/>
    <s v="ヒップバッグ（ピンク）"/>
    <n v="5850"/>
    <n v="40"/>
    <n v="234000"/>
    <n v="3005"/>
    <n v="501"/>
    <x v="2"/>
  </r>
  <r>
    <x v="303"/>
    <s v="A010"/>
    <s v="メンズ　ボストンバッグBB02"/>
    <n v="8000"/>
    <n v="14"/>
    <n v="112000"/>
    <n v="1001"/>
    <n v="101"/>
    <x v="3"/>
  </r>
  <r>
    <x v="303"/>
    <s v="C002"/>
    <s v="ボディバッグ（ブラック）"/>
    <n v="5600"/>
    <n v="16"/>
    <n v="89600"/>
    <n v="3005"/>
    <n v="501"/>
    <x v="2"/>
  </r>
  <r>
    <x v="303"/>
    <s v="C011"/>
    <s v="ウエストバッグ（ゴールド）"/>
    <n v="2480"/>
    <n v="34"/>
    <n v="84320"/>
    <n v="3005"/>
    <n v="501"/>
    <x v="2"/>
  </r>
  <r>
    <x v="304"/>
    <s v="B012"/>
    <s v="レディーズ　インナーケース（ミニ）"/>
    <n v="2400"/>
    <n v="38"/>
    <n v="91200"/>
    <n v="2002"/>
    <n v="201"/>
    <x v="1"/>
  </r>
  <r>
    <x v="304"/>
    <s v="C006"/>
    <s v="ヒップバッグ（ピンク）"/>
    <n v="5850"/>
    <n v="32"/>
    <n v="187200"/>
    <n v="3001"/>
    <n v="101"/>
    <x v="3"/>
  </r>
  <r>
    <x v="304"/>
    <s v="C013"/>
    <s v="ウエストバッグ（ホワイト）"/>
    <n v="2480"/>
    <n v="38"/>
    <n v="94240"/>
    <n v="3004"/>
    <n v="401"/>
    <x v="4"/>
  </r>
  <r>
    <x v="305"/>
    <s v="A001"/>
    <s v="メンズ　ショルダーバッグTS-01"/>
    <n v="6800"/>
    <n v="13"/>
    <n v="88400"/>
    <n v="1001"/>
    <n v="101"/>
    <x v="3"/>
  </r>
  <r>
    <x v="305"/>
    <s v="C012"/>
    <s v="ウエストバッグ（シルバー）"/>
    <n v="2480"/>
    <n v="37"/>
    <n v="91760"/>
    <n v="3003"/>
    <n v="301"/>
    <x v="0"/>
  </r>
  <r>
    <x v="305"/>
    <s v="B007"/>
    <s v="レディーズ　ハンドバッグLH2008P"/>
    <n v="17000"/>
    <n v="18"/>
    <n v="306000"/>
    <n v="2004"/>
    <n v="401"/>
    <x v="4"/>
  </r>
  <r>
    <x v="306"/>
    <s v="A001"/>
    <s v="メンズ　ショルダーバッグTS-01"/>
    <n v="6800"/>
    <n v="11"/>
    <n v="74800"/>
    <n v="1001"/>
    <n v="101"/>
    <x v="3"/>
  </r>
  <r>
    <x v="306"/>
    <s v="C001"/>
    <s v="ボディバッグ（オレンジ）"/>
    <n v="5600"/>
    <n v="23"/>
    <n v="128800"/>
    <n v="3002"/>
    <n v="201"/>
    <x v="1"/>
  </r>
  <r>
    <x v="306"/>
    <s v="A015"/>
    <s v="メンズ　メッセンジャーバッグMB-002L"/>
    <n v="7700"/>
    <n v="34"/>
    <n v="261800"/>
    <n v="1002"/>
    <n v="201"/>
    <x v="1"/>
  </r>
  <r>
    <x v="306"/>
    <s v="B001"/>
    <s v="レディース　ショルダーバッグLS-10KT"/>
    <n v="8800"/>
    <n v="39"/>
    <n v="343200"/>
    <n v="2004"/>
    <n v="401"/>
    <x v="4"/>
  </r>
  <r>
    <x v="307"/>
    <s v="B007"/>
    <s v="レディーズ　ハンドバッグLH2008P"/>
    <n v="17000"/>
    <n v="21"/>
    <n v="357000"/>
    <n v="2001"/>
    <n v="101"/>
    <x v="3"/>
  </r>
  <r>
    <x v="307"/>
    <s v="A007"/>
    <s v="メンズ　アタッシュケースHS4000S"/>
    <n v="13800"/>
    <n v="26"/>
    <n v="358800"/>
    <n v="1004"/>
    <n v="401"/>
    <x v="4"/>
  </r>
  <r>
    <x v="307"/>
    <s v="C009"/>
    <s v="リュックサック（オレンジ）"/>
    <n v="6750"/>
    <n v="21"/>
    <n v="141750"/>
    <n v="3005"/>
    <n v="501"/>
    <x v="2"/>
  </r>
  <r>
    <x v="307"/>
    <s v="B009"/>
    <s v="レディーズ　トートバッグTT-100AS"/>
    <n v="4800"/>
    <n v="14"/>
    <n v="67200"/>
    <n v="2001"/>
    <n v="101"/>
    <x v="3"/>
  </r>
  <r>
    <x v="308"/>
    <s v="C002"/>
    <s v="ボディバッグ（ブラック）"/>
    <n v="5600"/>
    <n v="19"/>
    <n v="106400"/>
    <n v="3004"/>
    <n v="401"/>
    <x v="4"/>
  </r>
  <r>
    <x v="308"/>
    <s v="C008"/>
    <s v="リュックサック（ブラック）"/>
    <n v="6750"/>
    <n v="33"/>
    <n v="222750"/>
    <n v="3002"/>
    <n v="201"/>
    <x v="1"/>
  </r>
  <r>
    <x v="308"/>
    <s v="C006"/>
    <s v="ヒップバッグ（ピンク）"/>
    <n v="5850"/>
    <n v="34"/>
    <n v="198900"/>
    <n v="3002"/>
    <n v="201"/>
    <x v="1"/>
  </r>
  <r>
    <x v="308"/>
    <s v="A009"/>
    <s v="メンズ　ボストンバッグBB01"/>
    <n v="8000"/>
    <n v="18"/>
    <n v="144000"/>
    <n v="1005"/>
    <n v="501"/>
    <x v="2"/>
  </r>
  <r>
    <x v="308"/>
    <s v="B005"/>
    <s v="レディーズ　ハンドバッグLH1002B"/>
    <n v="16000"/>
    <n v="22"/>
    <n v="352000"/>
    <n v="2002"/>
    <n v="201"/>
    <x v="1"/>
  </r>
  <r>
    <x v="309"/>
    <s v="B014"/>
    <s v="レディーズ　インナーケース（中）"/>
    <n v="2700"/>
    <n v="22"/>
    <n v="59400"/>
    <n v="2002"/>
    <n v="201"/>
    <x v="1"/>
  </r>
  <r>
    <x v="309"/>
    <s v="C008"/>
    <s v="リュックサック（ブラック）"/>
    <n v="6750"/>
    <n v="36"/>
    <n v="243000"/>
    <n v="3002"/>
    <n v="201"/>
    <x v="1"/>
  </r>
  <r>
    <x v="309"/>
    <s v="C005"/>
    <s v="ヒップバッグ（レッド）"/>
    <n v="5850"/>
    <n v="19"/>
    <n v="111150"/>
    <n v="3002"/>
    <n v="201"/>
    <x v="1"/>
  </r>
  <r>
    <x v="310"/>
    <s v="A010"/>
    <s v="メンズ　ボストンバッグBB02"/>
    <n v="8000"/>
    <n v="21"/>
    <n v="168000"/>
    <n v="1004"/>
    <n v="401"/>
    <x v="4"/>
  </r>
  <r>
    <x v="310"/>
    <s v="C006"/>
    <s v="ヒップバッグ（ピンク）"/>
    <n v="5850"/>
    <n v="37"/>
    <n v="216450"/>
    <n v="3005"/>
    <n v="501"/>
    <x v="2"/>
  </r>
  <r>
    <x v="310"/>
    <s v="C007"/>
    <s v="ヒップバッグ（グレー）"/>
    <n v="5850"/>
    <n v="12"/>
    <n v="70200"/>
    <n v="3005"/>
    <n v="501"/>
    <x v="2"/>
  </r>
  <r>
    <x v="311"/>
    <s v="C002"/>
    <s v="ボディバッグ（ブラック）"/>
    <n v="5600"/>
    <n v="14"/>
    <n v="78400"/>
    <n v="3001"/>
    <n v="101"/>
    <x v="3"/>
  </r>
  <r>
    <x v="311"/>
    <s v="C001"/>
    <s v="ボディバッグ（オレンジ）"/>
    <n v="5600"/>
    <n v="37"/>
    <n v="207200"/>
    <n v="3001"/>
    <n v="101"/>
    <x v="3"/>
  </r>
  <r>
    <x v="311"/>
    <s v="B009"/>
    <s v="レディーズ　トートバッグTT-100AS"/>
    <n v="4800"/>
    <n v="15"/>
    <n v="72000"/>
    <n v="2003"/>
    <n v="301"/>
    <x v="0"/>
  </r>
  <r>
    <x v="311"/>
    <s v="C010"/>
    <s v="リュックサック（グリーン）"/>
    <n v="6750"/>
    <n v="28"/>
    <n v="189000"/>
    <n v="3001"/>
    <n v="101"/>
    <x v="3"/>
  </r>
  <r>
    <x v="311"/>
    <s v="B011"/>
    <s v="レディーズ　トートバッグTT-201AS"/>
    <n v="5120"/>
    <n v="24"/>
    <n v="122880"/>
    <n v="2005"/>
    <n v="501"/>
    <x v="2"/>
  </r>
  <r>
    <x v="311"/>
    <s v="B007"/>
    <s v="レディーズ　ハンドバッグLH2008P"/>
    <n v="17000"/>
    <n v="38"/>
    <n v="646000"/>
    <n v="2005"/>
    <n v="501"/>
    <x v="2"/>
  </r>
  <r>
    <x v="312"/>
    <s v="B009"/>
    <s v="レディーズ　トートバッグTT-100AS"/>
    <n v="4800"/>
    <n v="15"/>
    <n v="72000"/>
    <n v="2002"/>
    <n v="201"/>
    <x v="1"/>
  </r>
  <r>
    <x v="312"/>
    <s v="C002"/>
    <s v="ボディバッグ（ブラック）"/>
    <n v="5600"/>
    <n v="38"/>
    <n v="212800"/>
    <n v="3003"/>
    <n v="301"/>
    <x v="0"/>
  </r>
  <r>
    <x v="312"/>
    <s v="C002"/>
    <s v="ボディバッグ（ブラック）"/>
    <n v="5600"/>
    <n v="10"/>
    <n v="56000"/>
    <n v="3001"/>
    <n v="101"/>
    <x v="3"/>
  </r>
  <r>
    <x v="312"/>
    <s v="B003"/>
    <s v="レディース　ショルダーバッグXX-99ZV"/>
    <n v="10800"/>
    <n v="21"/>
    <n v="226800"/>
    <n v="2005"/>
    <n v="501"/>
    <x v="2"/>
  </r>
  <r>
    <x v="312"/>
    <s v="B015"/>
    <s v="レディーズ　インナーケース（大）"/>
    <n v="2900"/>
    <n v="18"/>
    <n v="52200"/>
    <n v="2004"/>
    <n v="401"/>
    <x v="4"/>
  </r>
  <r>
    <x v="313"/>
    <s v="A012"/>
    <s v="メンズ　ボストンバッグBB04"/>
    <n v="8000"/>
    <n v="30"/>
    <n v="240000"/>
    <n v="1005"/>
    <n v="501"/>
    <x v="2"/>
  </r>
  <r>
    <x v="313"/>
    <s v="A015"/>
    <s v="メンズ　メッセンジャーバッグMB-002L"/>
    <n v="7700"/>
    <n v="33"/>
    <n v="254100"/>
    <n v="1002"/>
    <n v="201"/>
    <x v="1"/>
  </r>
  <r>
    <x v="313"/>
    <s v="B005"/>
    <s v="レディーズ　ハンドバッグLH1002B"/>
    <n v="16000"/>
    <n v="33"/>
    <n v="528000"/>
    <n v="2004"/>
    <n v="401"/>
    <x v="4"/>
  </r>
  <r>
    <x v="314"/>
    <s v="B012"/>
    <s v="レディーズ　インナーケース（ミニ）"/>
    <n v="2400"/>
    <n v="23"/>
    <n v="55200"/>
    <n v="2004"/>
    <n v="401"/>
    <x v="4"/>
  </r>
  <r>
    <x v="314"/>
    <s v="C009"/>
    <s v="リュックサック（オレンジ）"/>
    <n v="6750"/>
    <n v="27"/>
    <n v="182250"/>
    <n v="3005"/>
    <n v="501"/>
    <x v="2"/>
  </r>
  <r>
    <x v="314"/>
    <s v="B004"/>
    <s v="レディース　ショルダーバッグZL-78MN"/>
    <n v="11800"/>
    <n v="35"/>
    <n v="413000"/>
    <n v="2002"/>
    <n v="201"/>
    <x v="1"/>
  </r>
  <r>
    <x v="314"/>
    <s v="B005"/>
    <s v="レディーズ　ハンドバッグLH1002B"/>
    <n v="16000"/>
    <n v="31"/>
    <n v="496000"/>
    <n v="2003"/>
    <n v="301"/>
    <x v="0"/>
  </r>
  <r>
    <x v="315"/>
    <s v="C009"/>
    <s v="リュックサック（オレンジ）"/>
    <n v="6750"/>
    <n v="35"/>
    <n v="236250"/>
    <n v="3005"/>
    <n v="501"/>
    <x v="2"/>
  </r>
  <r>
    <x v="315"/>
    <s v="C011"/>
    <s v="ウエストバッグ（ゴールド）"/>
    <n v="2480"/>
    <n v="22"/>
    <n v="54560"/>
    <n v="3002"/>
    <n v="201"/>
    <x v="1"/>
  </r>
  <r>
    <x v="315"/>
    <s v="A010"/>
    <s v="メンズ　ボストンバッグBB02"/>
    <n v="8000"/>
    <n v="40"/>
    <n v="320000"/>
    <n v="1003"/>
    <n v="301"/>
    <x v="0"/>
  </r>
  <r>
    <x v="316"/>
    <s v="A008"/>
    <s v="メンズ　アタッシュケースHK6500E"/>
    <n v="15800"/>
    <n v="34"/>
    <n v="537200"/>
    <n v="1001"/>
    <n v="101"/>
    <x v="3"/>
  </r>
  <r>
    <x v="316"/>
    <s v="A009"/>
    <s v="メンズ　ボストンバッグBB01"/>
    <n v="8000"/>
    <n v="32"/>
    <n v="256000"/>
    <n v="1002"/>
    <n v="201"/>
    <x v="1"/>
  </r>
  <r>
    <x v="316"/>
    <s v="B014"/>
    <s v="レディーズ　インナーケース（中）"/>
    <n v="2700"/>
    <n v="32"/>
    <n v="86400"/>
    <n v="2002"/>
    <n v="201"/>
    <x v="1"/>
  </r>
  <r>
    <x v="316"/>
    <s v="A016"/>
    <s v="メンズ　メッセンジャーバッグMB-002Z"/>
    <n v="7700"/>
    <n v="21"/>
    <n v="161700"/>
    <n v="1003"/>
    <n v="301"/>
    <x v="0"/>
  </r>
  <r>
    <x v="317"/>
    <s v="C009"/>
    <s v="リュックサック（オレンジ）"/>
    <n v="6750"/>
    <n v="12"/>
    <n v="81000"/>
    <n v="3004"/>
    <n v="401"/>
    <x v="4"/>
  </r>
  <r>
    <x v="317"/>
    <s v="B002"/>
    <s v="レディース　ショルダーバッグVK-23XR"/>
    <n v="9800"/>
    <n v="33"/>
    <n v="323400"/>
    <n v="2003"/>
    <n v="301"/>
    <x v="0"/>
  </r>
  <r>
    <x v="317"/>
    <s v="A012"/>
    <s v="メンズ　ボストンバッグBB04"/>
    <n v="8000"/>
    <n v="27"/>
    <n v="216000"/>
    <n v="1004"/>
    <n v="401"/>
    <x v="4"/>
  </r>
  <r>
    <x v="318"/>
    <s v="A013"/>
    <s v="メンズ　メッセンジャーバッグMB-001B"/>
    <n v="7500"/>
    <n v="29"/>
    <n v="217500"/>
    <n v="1005"/>
    <n v="501"/>
    <x v="2"/>
  </r>
  <r>
    <x v="318"/>
    <s v="A004"/>
    <s v="メンズ　ショルダーバッグTK80"/>
    <n v="7580"/>
    <n v="39"/>
    <n v="295620"/>
    <n v="1004"/>
    <n v="401"/>
    <x v="4"/>
  </r>
  <r>
    <x v="318"/>
    <s v="C008"/>
    <s v="リュックサック（ブラック）"/>
    <n v="6750"/>
    <n v="35"/>
    <n v="236250"/>
    <n v="3001"/>
    <n v="101"/>
    <x v="3"/>
  </r>
  <r>
    <x v="318"/>
    <s v="C013"/>
    <s v="ウエストバッグ（ホワイト）"/>
    <n v="2480"/>
    <n v="34"/>
    <n v="84320"/>
    <n v="3004"/>
    <n v="401"/>
    <x v="4"/>
  </r>
  <r>
    <x v="319"/>
    <s v="C001"/>
    <s v="ボディバッグ（オレンジ）"/>
    <n v="5600"/>
    <n v="34"/>
    <n v="190400"/>
    <n v="3002"/>
    <n v="201"/>
    <x v="1"/>
  </r>
  <r>
    <x v="319"/>
    <s v="A005"/>
    <s v="メンズ　ショルダーバッグSS100"/>
    <n v="9800"/>
    <n v="10"/>
    <n v="98000"/>
    <n v="1005"/>
    <n v="501"/>
    <x v="2"/>
  </r>
  <r>
    <x v="319"/>
    <s v="C011"/>
    <s v="ウエストバッグ（ゴールド）"/>
    <n v="2480"/>
    <n v="31"/>
    <n v="76880"/>
    <n v="3001"/>
    <n v="101"/>
    <x v="3"/>
  </r>
  <r>
    <x v="320"/>
    <s v="A005"/>
    <s v="メンズ　ショルダーバッグSS100"/>
    <n v="9800"/>
    <n v="27"/>
    <n v="264600"/>
    <n v="1002"/>
    <n v="201"/>
    <x v="1"/>
  </r>
  <r>
    <x v="320"/>
    <s v="A007"/>
    <s v="メンズ　アタッシュケースHS4000S"/>
    <n v="13800"/>
    <n v="17"/>
    <n v="234600"/>
    <n v="1002"/>
    <n v="201"/>
    <x v="1"/>
  </r>
  <r>
    <x v="320"/>
    <s v="B007"/>
    <s v="レディーズ　ハンドバッグLH2008P"/>
    <n v="17000"/>
    <n v="26"/>
    <n v="442000"/>
    <n v="2005"/>
    <n v="501"/>
    <x v="2"/>
  </r>
  <r>
    <x v="321"/>
    <s v="C010"/>
    <s v="リュックサック（グリーン）"/>
    <n v="6750"/>
    <n v="18"/>
    <n v="121500"/>
    <n v="3003"/>
    <n v="301"/>
    <x v="0"/>
  </r>
  <r>
    <x v="321"/>
    <s v="C011"/>
    <s v="ウエストバッグ（ゴールド）"/>
    <n v="2480"/>
    <n v="34"/>
    <n v="84320"/>
    <n v="3003"/>
    <n v="301"/>
    <x v="0"/>
  </r>
  <r>
    <x v="321"/>
    <s v="A006"/>
    <s v="メンズ　アタッシュケースAS7000"/>
    <n v="12800"/>
    <n v="29"/>
    <n v="371200"/>
    <n v="1002"/>
    <n v="201"/>
    <x v="1"/>
  </r>
  <r>
    <x v="321"/>
    <s v="C012"/>
    <s v="ウエストバッグ（シルバー）"/>
    <n v="2480"/>
    <n v="35"/>
    <n v="86800"/>
    <n v="3003"/>
    <n v="301"/>
    <x v="0"/>
  </r>
  <r>
    <x v="322"/>
    <s v="A003"/>
    <s v="メンズ　ショルダーバッグKE121"/>
    <n v="7280"/>
    <n v="35"/>
    <n v="254800"/>
    <n v="1001"/>
    <n v="101"/>
    <x v="3"/>
  </r>
  <r>
    <x v="322"/>
    <s v="B013"/>
    <s v="レディーズ　インナーケース（小）"/>
    <n v="2550"/>
    <n v="31"/>
    <n v="79050"/>
    <n v="2002"/>
    <n v="201"/>
    <x v="1"/>
  </r>
  <r>
    <x v="322"/>
    <s v="A010"/>
    <s v="メンズ　ボストンバッグBB02"/>
    <n v="8000"/>
    <n v="21"/>
    <n v="168000"/>
    <n v="1002"/>
    <n v="201"/>
    <x v="1"/>
  </r>
  <r>
    <x v="322"/>
    <s v="B009"/>
    <s v="レディーズ　トートバッグTT-100AS"/>
    <n v="4800"/>
    <n v="33"/>
    <n v="158400"/>
    <n v="2005"/>
    <n v="501"/>
    <x v="2"/>
  </r>
  <r>
    <x v="323"/>
    <s v="C002"/>
    <s v="ボディバッグ（ブラック）"/>
    <n v="5600"/>
    <n v="29"/>
    <n v="162400"/>
    <n v="3004"/>
    <n v="401"/>
    <x v="4"/>
  </r>
  <r>
    <x v="323"/>
    <s v="B004"/>
    <s v="レディース　ショルダーバッグZL-78MN"/>
    <n v="11800"/>
    <n v="39"/>
    <n v="460200"/>
    <n v="2003"/>
    <n v="301"/>
    <x v="0"/>
  </r>
  <r>
    <x v="323"/>
    <s v="C012"/>
    <s v="ウエストバッグ（シルバー）"/>
    <n v="2480"/>
    <n v="39"/>
    <n v="96720"/>
    <n v="3003"/>
    <n v="301"/>
    <x v="0"/>
  </r>
  <r>
    <x v="324"/>
    <s v="C002"/>
    <s v="ボディバッグ（ブラック）"/>
    <n v="5600"/>
    <n v="29"/>
    <n v="162400"/>
    <n v="3001"/>
    <n v="101"/>
    <x v="3"/>
  </r>
  <r>
    <x v="324"/>
    <s v="C010"/>
    <s v="リュックサック（グリーン）"/>
    <n v="6750"/>
    <n v="32"/>
    <n v="216000"/>
    <n v="3005"/>
    <n v="501"/>
    <x v="2"/>
  </r>
  <r>
    <x v="324"/>
    <s v="B004"/>
    <s v="レディース　ショルダーバッグZL-78MN"/>
    <n v="11800"/>
    <n v="13"/>
    <n v="153400"/>
    <n v="2004"/>
    <n v="401"/>
    <x v="4"/>
  </r>
  <r>
    <x v="325"/>
    <s v="A014"/>
    <s v="メンズ　メッセンジャーバッグMB-001S"/>
    <n v="7500"/>
    <n v="38"/>
    <n v="285000"/>
    <n v="1002"/>
    <n v="201"/>
    <x v="1"/>
  </r>
  <r>
    <x v="325"/>
    <s v="C005"/>
    <s v="ヒップバッグ（レッド）"/>
    <n v="5850"/>
    <n v="30"/>
    <n v="175500"/>
    <n v="3003"/>
    <n v="301"/>
    <x v="0"/>
  </r>
  <r>
    <x v="325"/>
    <s v="C010"/>
    <s v="リュックサック（グリーン）"/>
    <n v="6750"/>
    <n v="15"/>
    <n v="101250"/>
    <n v="3005"/>
    <n v="501"/>
    <x v="2"/>
  </r>
  <r>
    <x v="325"/>
    <s v="C001"/>
    <s v="ボディバッグ（オレンジ）"/>
    <n v="5600"/>
    <n v="34"/>
    <n v="190400"/>
    <n v="3004"/>
    <n v="401"/>
    <x v="4"/>
  </r>
  <r>
    <x v="325"/>
    <s v="C001"/>
    <s v="ボディバッグ（オレンジ）"/>
    <n v="5600"/>
    <n v="37"/>
    <n v="207200"/>
    <n v="3005"/>
    <n v="501"/>
    <x v="2"/>
  </r>
  <r>
    <x v="325"/>
    <s v="C005"/>
    <s v="ヒップバッグ（レッド）"/>
    <n v="5850"/>
    <n v="37"/>
    <n v="216450"/>
    <n v="3001"/>
    <n v="101"/>
    <x v="3"/>
  </r>
  <r>
    <x v="326"/>
    <s v="C009"/>
    <s v="リュックサック（オレンジ）"/>
    <n v="6750"/>
    <n v="18"/>
    <n v="121500"/>
    <n v="3004"/>
    <n v="401"/>
    <x v="4"/>
  </r>
  <r>
    <x v="326"/>
    <s v="B003"/>
    <s v="レディース　ショルダーバッグXX-99ZV"/>
    <n v="10800"/>
    <n v="12"/>
    <n v="129600"/>
    <n v="2001"/>
    <n v="101"/>
    <x v="3"/>
  </r>
  <r>
    <x v="326"/>
    <s v="C007"/>
    <s v="ヒップバッグ（グレー）"/>
    <n v="5850"/>
    <n v="25"/>
    <n v="146250"/>
    <n v="3002"/>
    <n v="201"/>
    <x v="1"/>
  </r>
  <r>
    <x v="326"/>
    <s v="C009"/>
    <s v="リュックサック（オレンジ）"/>
    <n v="6750"/>
    <n v="30"/>
    <n v="202500"/>
    <n v="3004"/>
    <n v="401"/>
    <x v="4"/>
  </r>
  <r>
    <x v="327"/>
    <s v="B014"/>
    <s v="レディーズ　インナーケース（中）"/>
    <n v="2700"/>
    <n v="31"/>
    <n v="83700"/>
    <n v="2002"/>
    <n v="201"/>
    <x v="1"/>
  </r>
  <r>
    <x v="327"/>
    <s v="B003"/>
    <s v="レディース　ショルダーバッグXX-99ZV"/>
    <n v="10800"/>
    <n v="22"/>
    <n v="237600"/>
    <n v="2005"/>
    <n v="501"/>
    <x v="2"/>
  </r>
  <r>
    <x v="327"/>
    <s v="A001"/>
    <s v="メンズ　ショルダーバッグTS-01"/>
    <n v="6800"/>
    <n v="22"/>
    <n v="149600"/>
    <n v="1005"/>
    <n v="501"/>
    <x v="2"/>
  </r>
  <r>
    <x v="327"/>
    <s v="C007"/>
    <s v="ヒップバッグ（グレー）"/>
    <n v="5850"/>
    <n v="21"/>
    <n v="122850"/>
    <n v="3002"/>
    <n v="201"/>
    <x v="1"/>
  </r>
  <r>
    <x v="328"/>
    <s v="B012"/>
    <s v="レディーズ　インナーケース（ミニ）"/>
    <n v="2400"/>
    <n v="12"/>
    <n v="28800"/>
    <n v="2005"/>
    <n v="501"/>
    <x v="2"/>
  </r>
  <r>
    <x v="328"/>
    <s v="A005"/>
    <s v="メンズ　ショルダーバッグSS100"/>
    <n v="9800"/>
    <n v="23"/>
    <n v="225400"/>
    <n v="1004"/>
    <n v="401"/>
    <x v="4"/>
  </r>
  <r>
    <x v="328"/>
    <s v="A001"/>
    <s v="メンズ　ショルダーバッグTS-01"/>
    <n v="6800"/>
    <n v="32"/>
    <n v="217600"/>
    <n v="1005"/>
    <n v="501"/>
    <x v="2"/>
  </r>
  <r>
    <x v="328"/>
    <s v="B002"/>
    <s v="レディース　ショルダーバッグVK-23XR"/>
    <n v="9800"/>
    <n v="20"/>
    <n v="196000"/>
    <n v="2005"/>
    <n v="501"/>
    <x v="2"/>
  </r>
  <r>
    <x v="328"/>
    <s v="C004"/>
    <s v="ヒップバッグ（グリーン）"/>
    <n v="5850"/>
    <n v="13"/>
    <n v="76050"/>
    <n v="3001"/>
    <n v="101"/>
    <x v="3"/>
  </r>
  <r>
    <x v="329"/>
    <s v="C001"/>
    <s v="ボディバッグ（オレンジ）"/>
    <n v="5600"/>
    <n v="33"/>
    <n v="184800"/>
    <n v="3004"/>
    <n v="401"/>
    <x v="4"/>
  </r>
  <r>
    <x v="329"/>
    <s v="A007"/>
    <s v="メンズ　アタッシュケースHS4000S"/>
    <n v="13800"/>
    <n v="17"/>
    <n v="234600"/>
    <n v="1005"/>
    <n v="501"/>
    <x v="2"/>
  </r>
  <r>
    <x v="329"/>
    <s v="C005"/>
    <s v="ヒップバッグ（レッド）"/>
    <n v="5850"/>
    <n v="10"/>
    <n v="58500"/>
    <n v="3005"/>
    <n v="501"/>
    <x v="2"/>
  </r>
  <r>
    <x v="330"/>
    <s v="C011"/>
    <s v="ウエストバッグ（ゴールド）"/>
    <n v="2480"/>
    <n v="28"/>
    <n v="69440"/>
    <n v="3002"/>
    <n v="201"/>
    <x v="1"/>
  </r>
  <r>
    <x v="330"/>
    <s v="B008"/>
    <s v="レディーズ　ハンドバッグLH3001G"/>
    <n v="18000"/>
    <n v="16"/>
    <n v="288000"/>
    <n v="2005"/>
    <n v="501"/>
    <x v="2"/>
  </r>
  <r>
    <x v="330"/>
    <s v="A014"/>
    <s v="メンズ　メッセンジャーバッグMB-001S"/>
    <n v="7500"/>
    <n v="24"/>
    <n v="180000"/>
    <n v="1005"/>
    <n v="501"/>
    <x v="2"/>
  </r>
  <r>
    <x v="330"/>
    <s v="B005"/>
    <s v="レディーズ　ハンドバッグLH1002B"/>
    <n v="16000"/>
    <n v="33"/>
    <n v="528000"/>
    <n v="2003"/>
    <n v="301"/>
    <x v="0"/>
  </r>
  <r>
    <x v="331"/>
    <s v="B015"/>
    <s v="レディーズ　インナーケース（大）"/>
    <n v="2900"/>
    <n v="39"/>
    <n v="113100"/>
    <n v="2001"/>
    <n v="101"/>
    <x v="3"/>
  </r>
  <r>
    <x v="331"/>
    <s v="C005"/>
    <s v="ヒップバッグ（レッド）"/>
    <n v="5850"/>
    <n v="21"/>
    <n v="122850"/>
    <n v="3005"/>
    <n v="501"/>
    <x v="2"/>
  </r>
  <r>
    <x v="331"/>
    <s v="A012"/>
    <s v="メンズ　ボストンバッグBB04"/>
    <n v="8000"/>
    <n v="37"/>
    <n v="296000"/>
    <n v="1002"/>
    <n v="201"/>
    <x v="1"/>
  </r>
  <r>
    <x v="331"/>
    <s v="A011"/>
    <s v="メンズ　ボストンバッグBB03"/>
    <n v="8000"/>
    <n v="40"/>
    <n v="320000"/>
    <n v="1005"/>
    <n v="501"/>
    <x v="2"/>
  </r>
  <r>
    <x v="332"/>
    <s v="A003"/>
    <s v="メンズ　ショルダーバッグKE121"/>
    <n v="7280"/>
    <n v="11"/>
    <n v="80080"/>
    <n v="1004"/>
    <n v="401"/>
    <x v="4"/>
  </r>
  <r>
    <x v="332"/>
    <s v="B009"/>
    <s v="レディーズ　トートバッグTT-100AS"/>
    <n v="4800"/>
    <n v="24"/>
    <n v="115200"/>
    <n v="2003"/>
    <n v="301"/>
    <x v="0"/>
  </r>
  <r>
    <x v="332"/>
    <s v="A010"/>
    <s v="メンズ　ボストンバッグBB02"/>
    <n v="8000"/>
    <n v="12"/>
    <n v="96000"/>
    <n v="1001"/>
    <n v="101"/>
    <x v="3"/>
  </r>
  <r>
    <x v="332"/>
    <s v="B005"/>
    <s v="レディーズ　ハンドバッグLH1002B"/>
    <n v="16000"/>
    <n v="35"/>
    <n v="560000"/>
    <n v="2002"/>
    <n v="201"/>
    <x v="1"/>
  </r>
  <r>
    <x v="333"/>
    <s v="C012"/>
    <s v="ウエストバッグ（シルバー）"/>
    <n v="2480"/>
    <n v="39"/>
    <n v="96720"/>
    <n v="3004"/>
    <n v="401"/>
    <x v="4"/>
  </r>
  <r>
    <x v="333"/>
    <s v="B008"/>
    <s v="レディーズ　ハンドバッグLH3001G"/>
    <n v="18000"/>
    <n v="19"/>
    <n v="342000"/>
    <n v="2001"/>
    <n v="101"/>
    <x v="3"/>
  </r>
  <r>
    <x v="333"/>
    <s v="B013"/>
    <s v="レディーズ　インナーケース（小）"/>
    <n v="2550"/>
    <n v="27"/>
    <n v="68850"/>
    <n v="2002"/>
    <n v="201"/>
    <x v="1"/>
  </r>
  <r>
    <x v="333"/>
    <s v="C002"/>
    <s v="ボディバッグ（ブラック）"/>
    <n v="5600"/>
    <n v="10"/>
    <n v="56000"/>
    <n v="3003"/>
    <n v="301"/>
    <x v="0"/>
  </r>
  <r>
    <x v="333"/>
    <s v="B008"/>
    <s v="レディーズ　ハンドバッグLH3001G"/>
    <n v="18000"/>
    <n v="10"/>
    <n v="180000"/>
    <n v="2001"/>
    <n v="101"/>
    <x v="3"/>
  </r>
  <r>
    <x v="334"/>
    <s v="A007"/>
    <s v="メンズ　アタッシュケースHS4000S"/>
    <n v="13800"/>
    <n v="23"/>
    <n v="317400"/>
    <n v="1003"/>
    <n v="301"/>
    <x v="0"/>
  </r>
  <r>
    <x v="334"/>
    <s v="C011"/>
    <s v="ウエストバッグ（ゴールド）"/>
    <n v="2480"/>
    <n v="24"/>
    <n v="59520"/>
    <n v="3004"/>
    <n v="401"/>
    <x v="4"/>
  </r>
  <r>
    <x v="334"/>
    <s v="A015"/>
    <s v="メンズ　メッセンジャーバッグMB-002L"/>
    <n v="7700"/>
    <n v="30"/>
    <n v="231000"/>
    <n v="1005"/>
    <n v="501"/>
    <x v="2"/>
  </r>
  <r>
    <x v="335"/>
    <s v="A016"/>
    <s v="メンズ　メッセンジャーバッグMB-002Z"/>
    <n v="7700"/>
    <n v="35"/>
    <n v="269500"/>
    <n v="1001"/>
    <n v="101"/>
    <x v="3"/>
  </r>
  <r>
    <x v="335"/>
    <s v="B015"/>
    <s v="レディーズ　インナーケース（大）"/>
    <n v="2900"/>
    <n v="18"/>
    <n v="52200"/>
    <n v="2002"/>
    <n v="201"/>
    <x v="1"/>
  </r>
  <r>
    <x v="335"/>
    <s v="C007"/>
    <s v="ヒップバッグ（グレー）"/>
    <n v="5850"/>
    <n v="20"/>
    <n v="117000"/>
    <n v="3004"/>
    <n v="401"/>
    <x v="4"/>
  </r>
  <r>
    <x v="335"/>
    <s v="B013"/>
    <s v="レディーズ　インナーケース（小）"/>
    <n v="2550"/>
    <n v="10"/>
    <n v="25500"/>
    <n v="2003"/>
    <n v="301"/>
    <x v="0"/>
  </r>
  <r>
    <x v="336"/>
    <s v="C002"/>
    <s v="ボディバッグ（ブラック）"/>
    <n v="5600"/>
    <n v="12"/>
    <n v="67200"/>
    <n v="3005"/>
    <n v="501"/>
    <x v="2"/>
  </r>
  <r>
    <x v="336"/>
    <s v="A006"/>
    <s v="メンズ　アタッシュケースAS7000"/>
    <n v="12800"/>
    <n v="25"/>
    <n v="320000"/>
    <n v="1004"/>
    <n v="401"/>
    <x v="4"/>
  </r>
  <r>
    <x v="336"/>
    <s v="A004"/>
    <s v="メンズ　ショルダーバッグTK80"/>
    <n v="7580"/>
    <n v="29"/>
    <n v="219820"/>
    <n v="1003"/>
    <n v="301"/>
    <x v="0"/>
  </r>
  <r>
    <x v="336"/>
    <s v="B012"/>
    <s v="レディーズ　インナーケース（ミニ）"/>
    <n v="2400"/>
    <n v="23"/>
    <n v="55200"/>
    <n v="2002"/>
    <n v="201"/>
    <x v="1"/>
  </r>
  <r>
    <x v="336"/>
    <s v="C008"/>
    <s v="リュックサック（ブラック）"/>
    <n v="6750"/>
    <n v="26"/>
    <n v="175500"/>
    <n v="3001"/>
    <n v="101"/>
    <x v="3"/>
  </r>
  <r>
    <x v="337"/>
    <s v="A010"/>
    <s v="メンズ　ボストンバッグBB02"/>
    <n v="8000"/>
    <n v="24"/>
    <n v="192000"/>
    <n v="1001"/>
    <n v="101"/>
    <x v="3"/>
  </r>
  <r>
    <x v="337"/>
    <s v="A004"/>
    <s v="メンズ　ショルダーバッグTK80"/>
    <n v="7580"/>
    <n v="10"/>
    <n v="75800"/>
    <n v="1005"/>
    <n v="501"/>
    <x v="2"/>
  </r>
  <r>
    <x v="337"/>
    <s v="B006"/>
    <s v="レディーズ　ハンドバッグLH2005R"/>
    <n v="16500"/>
    <n v="12"/>
    <n v="198000"/>
    <n v="2003"/>
    <n v="301"/>
    <x v="0"/>
  </r>
  <r>
    <x v="337"/>
    <s v="B001"/>
    <s v="レディース　ショルダーバッグLS-10KT"/>
    <n v="8800"/>
    <n v="13"/>
    <n v="114400"/>
    <n v="2004"/>
    <n v="401"/>
    <x v="4"/>
  </r>
  <r>
    <x v="338"/>
    <s v="C005"/>
    <s v="ヒップバッグ（レッド）"/>
    <n v="5850"/>
    <n v="20"/>
    <n v="117000"/>
    <n v="3005"/>
    <n v="501"/>
    <x v="2"/>
  </r>
  <r>
    <x v="338"/>
    <s v="A003"/>
    <s v="メンズ　ショルダーバッグKE121"/>
    <n v="7280"/>
    <n v="25"/>
    <n v="182000"/>
    <n v="1001"/>
    <n v="101"/>
    <x v="3"/>
  </r>
  <r>
    <x v="338"/>
    <s v="A001"/>
    <s v="メンズ　ショルダーバッグTS-01"/>
    <n v="6800"/>
    <n v="24"/>
    <n v="163200"/>
    <n v="1005"/>
    <n v="501"/>
    <x v="2"/>
  </r>
  <r>
    <x v="338"/>
    <s v="C001"/>
    <s v="ボディバッグ（オレンジ）"/>
    <n v="5600"/>
    <n v="25"/>
    <n v="140000"/>
    <n v="3004"/>
    <n v="401"/>
    <x v="4"/>
  </r>
  <r>
    <x v="339"/>
    <s v="B011"/>
    <s v="レディーズ　トートバッグTT-201AS"/>
    <n v="5120"/>
    <n v="13"/>
    <n v="66560"/>
    <n v="2004"/>
    <n v="401"/>
    <x v="4"/>
  </r>
  <r>
    <x v="339"/>
    <s v="A003"/>
    <s v="メンズ　ショルダーバッグKE121"/>
    <n v="7280"/>
    <n v="18"/>
    <n v="131040"/>
    <n v="1001"/>
    <n v="101"/>
    <x v="3"/>
  </r>
  <r>
    <x v="339"/>
    <s v="B006"/>
    <s v="レディーズ　ハンドバッグLH2005R"/>
    <n v="16500"/>
    <n v="39"/>
    <n v="643500"/>
    <n v="2003"/>
    <n v="301"/>
    <x v="0"/>
  </r>
  <r>
    <x v="340"/>
    <s v="B010"/>
    <s v="レディーズ　トートバッグTT-101BS"/>
    <n v="4980"/>
    <n v="19"/>
    <n v="94620"/>
    <n v="2003"/>
    <n v="301"/>
    <x v="0"/>
  </r>
  <r>
    <x v="340"/>
    <s v="B014"/>
    <s v="レディーズ　インナーケース（中）"/>
    <n v="2700"/>
    <n v="20"/>
    <n v="54000"/>
    <n v="2005"/>
    <n v="501"/>
    <x v="2"/>
  </r>
  <r>
    <x v="340"/>
    <s v="C012"/>
    <s v="ウエストバッグ（シルバー）"/>
    <n v="2480"/>
    <n v="40"/>
    <n v="99200"/>
    <n v="3004"/>
    <n v="401"/>
    <x v="4"/>
  </r>
  <r>
    <x v="340"/>
    <s v="A016"/>
    <s v="メンズ　メッセンジャーバッグMB-002Z"/>
    <n v="7700"/>
    <n v="11"/>
    <n v="84700"/>
    <n v="1002"/>
    <n v="201"/>
    <x v="1"/>
  </r>
  <r>
    <x v="341"/>
    <s v="A007"/>
    <s v="メンズ　アタッシュケースHS4000S"/>
    <n v="13800"/>
    <n v="25"/>
    <n v="345000"/>
    <n v="1004"/>
    <n v="401"/>
    <x v="4"/>
  </r>
  <r>
    <x v="341"/>
    <s v="A002"/>
    <s v="メンズ　ショルダーバッグTS-02"/>
    <n v="6800"/>
    <n v="34"/>
    <n v="231200"/>
    <n v="1002"/>
    <n v="201"/>
    <x v="1"/>
  </r>
  <r>
    <x v="341"/>
    <s v="B014"/>
    <s v="レディーズ　インナーケース（中）"/>
    <n v="2700"/>
    <n v="19"/>
    <n v="51300"/>
    <n v="2003"/>
    <n v="301"/>
    <x v="0"/>
  </r>
  <r>
    <x v="341"/>
    <s v="A016"/>
    <s v="メンズ　メッセンジャーバッグMB-002Z"/>
    <n v="7700"/>
    <n v="20"/>
    <n v="154000"/>
    <n v="1004"/>
    <n v="401"/>
    <x v="4"/>
  </r>
  <r>
    <x v="341"/>
    <s v="A016"/>
    <s v="メンズ　メッセンジャーバッグMB-002Z"/>
    <n v="7700"/>
    <n v="23"/>
    <n v="177100"/>
    <n v="1002"/>
    <n v="201"/>
    <x v="1"/>
  </r>
  <r>
    <x v="342"/>
    <s v="A008"/>
    <s v="メンズ　アタッシュケースHK6500E"/>
    <n v="15800"/>
    <n v="18"/>
    <n v="284400"/>
    <n v="1005"/>
    <n v="501"/>
    <x v="2"/>
  </r>
  <r>
    <x v="342"/>
    <s v="B013"/>
    <s v="レディーズ　インナーケース（小）"/>
    <n v="2550"/>
    <n v="27"/>
    <n v="68850"/>
    <n v="2001"/>
    <n v="101"/>
    <x v="3"/>
  </r>
  <r>
    <x v="342"/>
    <s v="B010"/>
    <s v="レディーズ　トートバッグTT-101BS"/>
    <n v="4980"/>
    <n v="31"/>
    <n v="154380"/>
    <n v="2005"/>
    <n v="501"/>
    <x v="2"/>
  </r>
  <r>
    <x v="343"/>
    <s v="B010"/>
    <s v="レディーズ　トートバッグTT-101BS"/>
    <n v="4980"/>
    <n v="11"/>
    <n v="54780"/>
    <n v="2003"/>
    <n v="301"/>
    <x v="0"/>
  </r>
  <r>
    <x v="343"/>
    <s v="A015"/>
    <s v="メンズ　メッセンジャーバッグMB-002L"/>
    <n v="7700"/>
    <n v="34"/>
    <n v="261800"/>
    <n v="1004"/>
    <n v="401"/>
    <x v="4"/>
  </r>
  <r>
    <x v="343"/>
    <s v="C012"/>
    <s v="ウエストバッグ（シルバー）"/>
    <n v="2480"/>
    <n v="10"/>
    <n v="24800"/>
    <n v="3002"/>
    <n v="201"/>
    <x v="1"/>
  </r>
  <r>
    <x v="343"/>
    <s v="A014"/>
    <s v="メンズ　メッセンジャーバッグMB-001S"/>
    <n v="7500"/>
    <n v="10"/>
    <n v="75000"/>
    <n v="1004"/>
    <n v="401"/>
    <x v="4"/>
  </r>
  <r>
    <x v="344"/>
    <s v="C006"/>
    <s v="ヒップバッグ（ピンク）"/>
    <n v="5850"/>
    <n v="10"/>
    <n v="58500"/>
    <n v="3003"/>
    <n v="301"/>
    <x v="0"/>
  </r>
  <r>
    <x v="344"/>
    <s v="C009"/>
    <s v="リュックサック（オレンジ）"/>
    <n v="6750"/>
    <n v="26"/>
    <n v="175500"/>
    <n v="3004"/>
    <n v="401"/>
    <x v="4"/>
  </r>
  <r>
    <x v="344"/>
    <s v="A011"/>
    <s v="メンズ　ボストンバッグBB03"/>
    <n v="8000"/>
    <n v="34"/>
    <n v="272000"/>
    <n v="1002"/>
    <n v="201"/>
    <x v="1"/>
  </r>
  <r>
    <x v="344"/>
    <s v="A006"/>
    <s v="メンズ　アタッシュケースAS7000"/>
    <n v="12800"/>
    <n v="18"/>
    <n v="230400"/>
    <n v="1004"/>
    <n v="401"/>
    <x v="4"/>
  </r>
  <r>
    <x v="345"/>
    <s v="A006"/>
    <s v="メンズ　アタッシュケースAS7000"/>
    <n v="12800"/>
    <n v="24"/>
    <n v="307200"/>
    <n v="1004"/>
    <n v="401"/>
    <x v="4"/>
  </r>
  <r>
    <x v="345"/>
    <s v="A013"/>
    <s v="メンズ　メッセンジャーバッグMB-001B"/>
    <n v="7500"/>
    <n v="25"/>
    <n v="187500"/>
    <n v="1001"/>
    <n v="101"/>
    <x v="3"/>
  </r>
  <r>
    <x v="345"/>
    <s v="C009"/>
    <s v="リュックサック（オレンジ）"/>
    <n v="6750"/>
    <n v="24"/>
    <n v="162000"/>
    <n v="3002"/>
    <n v="201"/>
    <x v="1"/>
  </r>
  <r>
    <x v="345"/>
    <s v="B007"/>
    <s v="レディーズ　ハンドバッグLH2008P"/>
    <n v="17000"/>
    <n v="35"/>
    <n v="595000"/>
    <n v="2001"/>
    <n v="101"/>
    <x v="3"/>
  </r>
  <r>
    <x v="346"/>
    <s v="B004"/>
    <s v="レディース　ショルダーバッグZL-78MN"/>
    <n v="11800"/>
    <n v="35"/>
    <n v="413000"/>
    <n v="2003"/>
    <n v="301"/>
    <x v="0"/>
  </r>
  <r>
    <x v="346"/>
    <s v="B007"/>
    <s v="レディーズ　ハンドバッグLH2008P"/>
    <n v="17000"/>
    <n v="39"/>
    <n v="663000"/>
    <n v="2002"/>
    <n v="201"/>
    <x v="1"/>
  </r>
  <r>
    <x v="346"/>
    <s v="B003"/>
    <s v="レディース　ショルダーバッグXX-99ZV"/>
    <n v="10800"/>
    <n v="20"/>
    <n v="216000"/>
    <n v="2005"/>
    <n v="501"/>
    <x v="2"/>
  </r>
  <r>
    <x v="346"/>
    <s v="B003"/>
    <s v="レディース　ショルダーバッグXX-99ZV"/>
    <n v="10800"/>
    <n v="13"/>
    <n v="140400"/>
    <n v="2001"/>
    <n v="101"/>
    <x v="3"/>
  </r>
  <r>
    <x v="346"/>
    <s v="B003"/>
    <s v="レディース　ショルダーバッグXX-99ZV"/>
    <n v="10800"/>
    <n v="27"/>
    <n v="291600"/>
    <n v="2002"/>
    <n v="201"/>
    <x v="1"/>
  </r>
  <r>
    <x v="347"/>
    <s v="B014"/>
    <s v="レディーズ　インナーケース（中）"/>
    <n v="2700"/>
    <n v="30"/>
    <n v="81000"/>
    <n v="2001"/>
    <n v="101"/>
    <x v="3"/>
  </r>
  <r>
    <x v="347"/>
    <s v="B015"/>
    <s v="レディーズ　インナーケース（大）"/>
    <n v="2900"/>
    <n v="10"/>
    <n v="29000"/>
    <n v="2003"/>
    <n v="301"/>
    <x v="0"/>
  </r>
  <r>
    <x v="347"/>
    <s v="B014"/>
    <s v="レディーズ　インナーケース（中）"/>
    <n v="2700"/>
    <n v="25"/>
    <n v="67500"/>
    <n v="2004"/>
    <n v="401"/>
    <x v="4"/>
  </r>
  <r>
    <x v="347"/>
    <s v="B013"/>
    <s v="レディーズ　インナーケース（小）"/>
    <n v="2550"/>
    <n v="34"/>
    <n v="86700"/>
    <n v="2004"/>
    <n v="401"/>
    <x v="4"/>
  </r>
  <r>
    <x v="348"/>
    <s v="B013"/>
    <s v="レディーズ　インナーケース（小）"/>
    <n v="2550"/>
    <n v="34"/>
    <n v="86700"/>
    <n v="2003"/>
    <n v="301"/>
    <x v="0"/>
  </r>
  <r>
    <x v="348"/>
    <s v="B014"/>
    <s v="レディーズ　インナーケース（中）"/>
    <n v="2700"/>
    <n v="28"/>
    <n v="75600"/>
    <n v="2005"/>
    <n v="501"/>
    <x v="2"/>
  </r>
  <r>
    <x v="348"/>
    <s v="C002"/>
    <s v="ボディバッグ（ブラック）"/>
    <n v="5600"/>
    <n v="37"/>
    <n v="207200"/>
    <n v="3003"/>
    <n v="301"/>
    <x v="0"/>
  </r>
  <r>
    <x v="349"/>
    <s v="B001"/>
    <s v="レディース　ショルダーバッグLS-10KT"/>
    <n v="8800"/>
    <n v="30"/>
    <n v="264000"/>
    <n v="2002"/>
    <n v="201"/>
    <x v="1"/>
  </r>
  <r>
    <x v="349"/>
    <s v="C002"/>
    <s v="ボディバッグ（ブラック）"/>
    <n v="5600"/>
    <n v="26"/>
    <n v="145600"/>
    <n v="3005"/>
    <n v="501"/>
    <x v="2"/>
  </r>
  <r>
    <x v="349"/>
    <s v="A001"/>
    <s v="メンズ　ショルダーバッグTS-01"/>
    <n v="6800"/>
    <n v="24"/>
    <n v="163200"/>
    <n v="1002"/>
    <n v="201"/>
    <x v="1"/>
  </r>
  <r>
    <x v="349"/>
    <s v="A004"/>
    <s v="メンズ　ショルダーバッグTK80"/>
    <n v="7580"/>
    <n v="14"/>
    <n v="106120"/>
    <n v="1001"/>
    <n v="101"/>
    <x v="3"/>
  </r>
  <r>
    <x v="349"/>
    <s v="C011"/>
    <s v="ウエストバッグ（ゴールド）"/>
    <n v="2480"/>
    <n v="34"/>
    <n v="84320"/>
    <n v="3005"/>
    <n v="501"/>
    <x v="2"/>
  </r>
  <r>
    <x v="350"/>
    <s v="C009"/>
    <s v="リュックサック（オレンジ）"/>
    <n v="6750"/>
    <n v="34"/>
    <n v="229500"/>
    <n v="3002"/>
    <n v="201"/>
    <x v="1"/>
  </r>
  <r>
    <x v="350"/>
    <s v="A005"/>
    <s v="メンズ　ショルダーバッグSS100"/>
    <n v="9800"/>
    <n v="21"/>
    <n v="205800"/>
    <n v="1003"/>
    <n v="301"/>
    <x v="0"/>
  </r>
  <r>
    <x v="350"/>
    <s v="C009"/>
    <s v="リュックサック（オレンジ）"/>
    <n v="6750"/>
    <n v="14"/>
    <n v="94500"/>
    <n v="3002"/>
    <n v="201"/>
    <x v="1"/>
  </r>
  <r>
    <x v="351"/>
    <s v="C011"/>
    <s v="ウエストバッグ（ゴールド）"/>
    <n v="2480"/>
    <n v="31"/>
    <n v="76880"/>
    <n v="3004"/>
    <n v="401"/>
    <x v="4"/>
  </r>
  <r>
    <x v="351"/>
    <s v="C004"/>
    <s v="ヒップバッグ（グリーン）"/>
    <n v="5850"/>
    <n v="18"/>
    <n v="105300"/>
    <n v="3002"/>
    <n v="201"/>
    <x v="1"/>
  </r>
  <r>
    <x v="351"/>
    <s v="B011"/>
    <s v="レディーズ　トートバッグTT-201AS"/>
    <n v="5120"/>
    <n v="20"/>
    <n v="102400"/>
    <n v="2004"/>
    <n v="401"/>
    <x v="4"/>
  </r>
  <r>
    <x v="351"/>
    <s v="B012"/>
    <s v="レディーズ　インナーケース（ミニ）"/>
    <n v="2400"/>
    <n v="13"/>
    <n v="31200"/>
    <n v="2002"/>
    <n v="201"/>
    <x v="1"/>
  </r>
  <r>
    <x v="351"/>
    <s v="A008"/>
    <s v="メンズ　アタッシュケースHK6500E"/>
    <n v="15800"/>
    <n v="26"/>
    <n v="410800"/>
    <n v="1004"/>
    <n v="401"/>
    <x v="4"/>
  </r>
  <r>
    <x v="352"/>
    <s v="C009"/>
    <s v="リュックサック（オレンジ）"/>
    <n v="6750"/>
    <n v="27"/>
    <n v="182250"/>
    <n v="3003"/>
    <n v="301"/>
    <x v="0"/>
  </r>
  <r>
    <x v="352"/>
    <s v="B006"/>
    <s v="レディーズ　ハンドバッグLH2005R"/>
    <n v="16500"/>
    <n v="17"/>
    <n v="280500"/>
    <n v="2005"/>
    <n v="501"/>
    <x v="2"/>
  </r>
  <r>
    <x v="352"/>
    <s v="B006"/>
    <s v="レディーズ　ハンドバッグLH2005R"/>
    <n v="16500"/>
    <n v="12"/>
    <n v="198000"/>
    <n v="2004"/>
    <n v="401"/>
    <x v="4"/>
  </r>
  <r>
    <x v="353"/>
    <s v="A013"/>
    <s v="メンズ　メッセンジャーバッグMB-001B"/>
    <n v="7500"/>
    <n v="19"/>
    <n v="142500"/>
    <n v="1002"/>
    <n v="201"/>
    <x v="1"/>
  </r>
  <r>
    <x v="353"/>
    <s v="B006"/>
    <s v="レディーズ　ハンドバッグLH2005R"/>
    <n v="16500"/>
    <n v="11"/>
    <n v="181500"/>
    <n v="2002"/>
    <n v="201"/>
    <x v="1"/>
  </r>
  <r>
    <x v="353"/>
    <s v="B003"/>
    <s v="レディース　ショルダーバッグXX-99ZV"/>
    <n v="10800"/>
    <n v="21"/>
    <n v="226800"/>
    <n v="2003"/>
    <n v="301"/>
    <x v="0"/>
  </r>
  <r>
    <x v="353"/>
    <s v="B001"/>
    <s v="レディース　ショルダーバッグLS-10KT"/>
    <n v="8800"/>
    <n v="12"/>
    <n v="105600"/>
    <n v="2003"/>
    <n v="301"/>
    <x v="0"/>
  </r>
  <r>
    <x v="354"/>
    <s v="B015"/>
    <s v="レディーズ　インナーケース（大）"/>
    <n v="2900"/>
    <n v="17"/>
    <n v="49300"/>
    <n v="2004"/>
    <n v="401"/>
    <x v="4"/>
  </r>
  <r>
    <x v="354"/>
    <s v="C007"/>
    <s v="ヒップバッグ（グレー）"/>
    <n v="5850"/>
    <n v="31"/>
    <n v="181350"/>
    <n v="3001"/>
    <n v="101"/>
    <x v="3"/>
  </r>
  <r>
    <x v="354"/>
    <s v="B010"/>
    <s v="レディーズ　トートバッグTT-101BS"/>
    <n v="4980"/>
    <n v="10"/>
    <n v="49800"/>
    <n v="2003"/>
    <n v="301"/>
    <x v="0"/>
  </r>
  <r>
    <x v="355"/>
    <s v="C006"/>
    <s v="ヒップバッグ（ピンク）"/>
    <n v="5850"/>
    <n v="16"/>
    <n v="93600"/>
    <n v="3005"/>
    <n v="501"/>
    <x v="2"/>
  </r>
  <r>
    <x v="355"/>
    <s v="B011"/>
    <s v="レディーズ　トートバッグTT-201AS"/>
    <n v="5120"/>
    <n v="10"/>
    <n v="51200"/>
    <n v="2004"/>
    <n v="401"/>
    <x v="4"/>
  </r>
  <r>
    <x v="355"/>
    <s v="C012"/>
    <s v="ウエストバッグ（シルバー）"/>
    <n v="2480"/>
    <n v="20"/>
    <n v="49600"/>
    <n v="3004"/>
    <n v="401"/>
    <x v="4"/>
  </r>
  <r>
    <x v="356"/>
    <s v="B010"/>
    <s v="レディーズ　トートバッグTT-101BS"/>
    <n v="4980"/>
    <n v="20"/>
    <n v="99600"/>
    <n v="2003"/>
    <n v="301"/>
    <x v="0"/>
  </r>
  <r>
    <x v="356"/>
    <s v="B001"/>
    <s v="レディース　ショルダーバッグLS-10KT"/>
    <n v="8800"/>
    <n v="37"/>
    <n v="325600"/>
    <n v="2002"/>
    <n v="201"/>
    <x v="1"/>
  </r>
  <r>
    <x v="356"/>
    <s v="B006"/>
    <s v="レディーズ　ハンドバッグLH2005R"/>
    <n v="16500"/>
    <n v="23"/>
    <n v="379500"/>
    <n v="2002"/>
    <n v="201"/>
    <x v="1"/>
  </r>
  <r>
    <x v="356"/>
    <s v="A014"/>
    <s v="メンズ　メッセンジャーバッグMB-001S"/>
    <n v="7500"/>
    <n v="31"/>
    <n v="232500"/>
    <n v="1003"/>
    <n v="301"/>
    <x v="0"/>
  </r>
  <r>
    <x v="356"/>
    <s v="B009"/>
    <s v="レディーズ　トートバッグTT-100AS"/>
    <n v="4800"/>
    <n v="13"/>
    <n v="62400"/>
    <n v="2004"/>
    <n v="401"/>
    <x v="4"/>
  </r>
  <r>
    <x v="357"/>
    <s v="B012"/>
    <s v="レディーズ　インナーケース（ミニ）"/>
    <n v="2400"/>
    <n v="11"/>
    <n v="26400"/>
    <n v="2002"/>
    <n v="201"/>
    <x v="1"/>
  </r>
  <r>
    <x v="357"/>
    <s v="C002"/>
    <s v="ボディバッグ（ブラック）"/>
    <n v="5600"/>
    <n v="19"/>
    <n v="106400"/>
    <n v="3003"/>
    <n v="301"/>
    <x v="0"/>
  </r>
  <r>
    <x v="357"/>
    <s v="A016"/>
    <s v="メンズ　メッセンジャーバッグMB-002Z"/>
    <n v="7700"/>
    <n v="22"/>
    <n v="169400"/>
    <n v="1003"/>
    <n v="301"/>
    <x v="0"/>
  </r>
  <r>
    <x v="357"/>
    <s v="C012"/>
    <s v="ウエストバッグ（シルバー）"/>
    <n v="2480"/>
    <n v="37"/>
    <n v="91760"/>
    <n v="3005"/>
    <n v="501"/>
    <x v="2"/>
  </r>
  <r>
    <x v="358"/>
    <s v="C011"/>
    <s v="ウエストバッグ（ゴールド）"/>
    <n v="2480"/>
    <n v="16"/>
    <n v="39680"/>
    <n v="3001"/>
    <n v="101"/>
    <x v="3"/>
  </r>
  <r>
    <x v="358"/>
    <s v="C013"/>
    <s v="ウエストバッグ（ホワイト）"/>
    <n v="2480"/>
    <n v="18"/>
    <n v="44640"/>
    <n v="3003"/>
    <n v="301"/>
    <x v="0"/>
  </r>
  <r>
    <x v="358"/>
    <s v="A004"/>
    <s v="メンズ　ショルダーバッグTK80"/>
    <n v="7580"/>
    <n v="36"/>
    <n v="272880"/>
    <n v="1001"/>
    <n v="101"/>
    <x v="3"/>
  </r>
  <r>
    <x v="358"/>
    <s v="B014"/>
    <s v="レディーズ　インナーケース（中）"/>
    <n v="2700"/>
    <n v="29"/>
    <n v="78300"/>
    <n v="2004"/>
    <n v="401"/>
    <x v="4"/>
  </r>
  <r>
    <x v="358"/>
    <s v="A005"/>
    <s v="メンズ　ショルダーバッグSS100"/>
    <n v="9800"/>
    <n v="34"/>
    <n v="333200"/>
    <n v="1005"/>
    <n v="501"/>
    <x v="2"/>
  </r>
  <r>
    <x v="359"/>
    <s v="A010"/>
    <s v="メンズ　ボストンバッグBB02"/>
    <n v="8000"/>
    <n v="27"/>
    <n v="216000"/>
    <n v="1005"/>
    <n v="501"/>
    <x v="2"/>
  </r>
  <r>
    <x v="359"/>
    <s v="B006"/>
    <s v="レディーズ　ハンドバッグLH2005R"/>
    <n v="16500"/>
    <n v="22"/>
    <n v="363000"/>
    <n v="2002"/>
    <n v="201"/>
    <x v="1"/>
  </r>
  <r>
    <x v="359"/>
    <s v="A011"/>
    <s v="メンズ　ボストンバッグBB03"/>
    <n v="8000"/>
    <n v="13"/>
    <n v="104000"/>
    <n v="1003"/>
    <n v="301"/>
    <x v="0"/>
  </r>
  <r>
    <x v="360"/>
    <s v="C011"/>
    <s v="ウエストバッグ（ゴールド）"/>
    <n v="2480"/>
    <n v="12"/>
    <n v="29760"/>
    <n v="3003"/>
    <n v="301"/>
    <x v="0"/>
  </r>
  <r>
    <x v="360"/>
    <s v="A016"/>
    <s v="メンズ　メッセンジャーバッグMB-002Z"/>
    <n v="7700"/>
    <n v="33"/>
    <n v="254100"/>
    <n v="1002"/>
    <n v="201"/>
    <x v="1"/>
  </r>
  <r>
    <x v="360"/>
    <s v="C001"/>
    <s v="ボディバッグ（オレンジ）"/>
    <n v="5600"/>
    <n v="39"/>
    <n v="218400"/>
    <n v="3002"/>
    <n v="201"/>
    <x v="1"/>
  </r>
  <r>
    <x v="360"/>
    <s v="B010"/>
    <s v="レディーズ　トートバッグTT-101BS"/>
    <n v="4980"/>
    <n v="30"/>
    <n v="149400"/>
    <n v="2005"/>
    <n v="501"/>
    <x v="2"/>
  </r>
  <r>
    <x v="361"/>
    <s v="B009"/>
    <s v="レディーズ　トートバッグTT-100AS"/>
    <n v="4800"/>
    <n v="37"/>
    <n v="177600"/>
    <n v="2001"/>
    <n v="101"/>
    <x v="3"/>
  </r>
  <r>
    <x v="361"/>
    <s v="B009"/>
    <s v="レディーズ　トートバッグTT-100AS"/>
    <n v="4800"/>
    <n v="21"/>
    <n v="100800"/>
    <n v="2005"/>
    <n v="501"/>
    <x v="2"/>
  </r>
  <r>
    <x v="361"/>
    <s v="B004"/>
    <s v="レディース　ショルダーバッグZL-78MN"/>
    <n v="11800"/>
    <n v="40"/>
    <n v="472000"/>
    <n v="2003"/>
    <n v="301"/>
    <x v="0"/>
  </r>
  <r>
    <x v="361"/>
    <s v="C013"/>
    <s v="ウエストバッグ（ホワイト）"/>
    <n v="2480"/>
    <n v="24"/>
    <n v="59520"/>
    <n v="3002"/>
    <n v="201"/>
    <x v="1"/>
  </r>
  <r>
    <x v="362"/>
    <s v="B001"/>
    <s v="レディース　ショルダーバッグLS-10KT"/>
    <n v="8800"/>
    <n v="16"/>
    <n v="140800"/>
    <n v="2003"/>
    <n v="301"/>
    <x v="0"/>
  </r>
  <r>
    <x v="362"/>
    <s v="B011"/>
    <s v="レディーズ　トートバッグTT-201AS"/>
    <n v="5120"/>
    <n v="16"/>
    <n v="81920"/>
    <n v="2003"/>
    <n v="301"/>
    <x v="0"/>
  </r>
  <r>
    <x v="362"/>
    <s v="A005"/>
    <s v="メンズ　ショルダーバッグSS100"/>
    <n v="9800"/>
    <n v="22"/>
    <n v="215600"/>
    <n v="1003"/>
    <n v="301"/>
    <x v="0"/>
  </r>
  <r>
    <x v="362"/>
    <s v="B001"/>
    <s v="レディース　ショルダーバッグLS-10KT"/>
    <n v="8800"/>
    <n v="26"/>
    <n v="228800"/>
    <n v="2004"/>
    <n v="401"/>
    <x v="4"/>
  </r>
  <r>
    <x v="363"/>
    <s v="B011"/>
    <s v="レディーズ　トートバッグTT-201AS"/>
    <n v="5120"/>
    <n v="40"/>
    <n v="204800"/>
    <n v="2003"/>
    <n v="301"/>
    <x v="0"/>
  </r>
  <r>
    <x v="363"/>
    <s v="C001"/>
    <s v="ボディバッグ（オレンジ）"/>
    <n v="5600"/>
    <n v="39"/>
    <n v="218400"/>
    <n v="3003"/>
    <n v="301"/>
    <x v="0"/>
  </r>
  <r>
    <x v="363"/>
    <s v="B003"/>
    <s v="レディース　ショルダーバッグXX-99ZV"/>
    <n v="10800"/>
    <n v="19"/>
    <n v="205200"/>
    <n v="2004"/>
    <n v="401"/>
    <x v="4"/>
  </r>
  <r>
    <x v="363"/>
    <s v="A001"/>
    <s v="メンズ　ショルダーバッグTS-01"/>
    <n v="6800"/>
    <n v="30"/>
    <n v="204000"/>
    <n v="1005"/>
    <n v="501"/>
    <x v="2"/>
  </r>
  <r>
    <x v="364"/>
    <s v="B010"/>
    <s v="レディーズ　トートバッグTT-101BS"/>
    <n v="4980"/>
    <n v="34"/>
    <n v="169320"/>
    <n v="2002"/>
    <n v="201"/>
    <x v="1"/>
  </r>
  <r>
    <x v="364"/>
    <s v="A001"/>
    <s v="メンズ　ショルダーバッグTS-01"/>
    <n v="6800"/>
    <n v="32"/>
    <n v="217600"/>
    <n v="1001"/>
    <n v="101"/>
    <x v="3"/>
  </r>
  <r>
    <x v="364"/>
    <s v="C006"/>
    <s v="ヒップバッグ（ピンク）"/>
    <n v="5850"/>
    <n v="35"/>
    <n v="204750"/>
    <n v="3004"/>
    <n v="401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D0B6EEC-5C35-43B8-8218-03DBC82B993F}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R12" firstHeaderRow="1" firstDataRow="4" firstDataCol="1"/>
  <pivotFields count="11">
    <pivotField axis="axisCol" numFmtId="14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ubtotalTop="0" showAll="0"/>
    <pivotField subtotalTop="0" showAll="0"/>
    <pivotField subtotalTop="0" showAll="0"/>
    <pivotField subtotalTop="0" showAll="0"/>
    <pivotField dataField="1" subtotalTop="0" showAll="0"/>
    <pivotField subtotalTop="0" showAll="0"/>
    <pivotField subtotalTop="0" showAll="0"/>
    <pivotField axis="axisRow" subtotalTop="0" showAll="0">
      <items count="6">
        <item x="3"/>
        <item x="1"/>
        <item x="0"/>
        <item x="4"/>
        <item x="2"/>
        <item t="default"/>
      </items>
    </pivotField>
    <pivotField axis="axisCol" subtotalTop="0" showAll="0">
      <items count="7">
        <item x="0"/>
        <item x="1"/>
        <item x="2"/>
        <item x="3"/>
        <item x="4"/>
        <item x="5"/>
        <item t="default"/>
      </items>
    </pivotField>
    <pivotField axis="axisCol" subtotalTop="0" showAll="0" defaultSubtotal="0">
      <items count="4">
        <item x="0"/>
        <item x="1"/>
        <item x="2"/>
        <item x="3"/>
      </items>
    </pivotField>
  </pivotFields>
  <rowFields count="1">
    <field x="8"/>
  </rowFields>
  <rowItems count="6">
    <i>
      <x/>
    </i>
    <i>
      <x v="1"/>
    </i>
    <i>
      <x v="2"/>
    </i>
    <i>
      <x v="3"/>
    </i>
    <i>
      <x v="4"/>
    </i>
    <i t="grand">
      <x/>
    </i>
  </rowItems>
  <colFields count="3">
    <field x="10"/>
    <field x="9"/>
    <field x="0"/>
  </colFields>
  <colItems count="17">
    <i>
      <x v="1"/>
      <x v="2"/>
      <x v="4"/>
    </i>
    <i r="2">
      <x v="5"/>
    </i>
    <i r="2">
      <x v="6"/>
    </i>
    <i t="default" r="1">
      <x v="2"/>
    </i>
    <i r="1">
      <x v="3"/>
      <x v="7"/>
    </i>
    <i r="2">
      <x v="8"/>
    </i>
    <i r="2">
      <x v="9"/>
    </i>
    <i t="default" r="1">
      <x v="3"/>
    </i>
    <i r="1">
      <x v="4"/>
      <x v="10"/>
    </i>
    <i r="2">
      <x v="11"/>
    </i>
    <i r="2">
      <x v="12"/>
    </i>
    <i t="default" r="1">
      <x v="4"/>
    </i>
    <i>
      <x v="2"/>
      <x v="1"/>
      <x v="1"/>
    </i>
    <i r="2">
      <x v="2"/>
    </i>
    <i r="2">
      <x v="3"/>
    </i>
    <i t="default" r="1">
      <x v="1"/>
    </i>
    <i t="grand">
      <x/>
    </i>
  </colItems>
  <dataFields count="1">
    <dataField name="合計 / 売上高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AD51E-A250-4A2D-BD2A-3508C01B3287}">
  <dimension ref="A1:F24"/>
  <sheetViews>
    <sheetView tabSelected="1" workbookViewId="0"/>
  </sheetViews>
  <sheetFormatPr defaultRowHeight="18.75" x14ac:dyDescent="0.4"/>
  <cols>
    <col min="1" max="1" width="3.625" customWidth="1"/>
    <col min="2" max="2" width="11" bestFit="1" customWidth="1"/>
    <col min="3" max="3" width="31.25" bestFit="1" customWidth="1"/>
    <col min="4" max="5" width="11" bestFit="1" customWidth="1"/>
    <col min="6" max="6" width="11" customWidth="1"/>
  </cols>
  <sheetData>
    <row r="1" spans="1:6" x14ac:dyDescent="0.4">
      <c r="A1" t="s">
        <v>18</v>
      </c>
    </row>
    <row r="3" spans="1:6" x14ac:dyDescent="0.4">
      <c r="B3" s="3" t="s">
        <v>0</v>
      </c>
      <c r="C3" s="3" t="s">
        <v>1</v>
      </c>
      <c r="D3" s="3" t="s">
        <v>4</v>
      </c>
      <c r="E3" s="3" t="s">
        <v>2</v>
      </c>
      <c r="F3" s="3" t="s">
        <v>3</v>
      </c>
    </row>
    <row r="4" spans="1:6" x14ac:dyDescent="0.4">
      <c r="B4" s="4">
        <v>43922</v>
      </c>
      <c r="C4" s="5" t="s">
        <v>19</v>
      </c>
      <c r="D4" s="5">
        <v>36</v>
      </c>
      <c r="E4" s="5">
        <v>2003</v>
      </c>
      <c r="F4" s="5">
        <v>301</v>
      </c>
    </row>
    <row r="5" spans="1:6" x14ac:dyDescent="0.4">
      <c r="B5" s="4">
        <v>43922</v>
      </c>
      <c r="C5" s="5" t="s">
        <v>20</v>
      </c>
      <c r="D5" s="5">
        <v>40</v>
      </c>
      <c r="E5" s="5">
        <v>1002</v>
      </c>
      <c r="F5" s="5">
        <v>201</v>
      </c>
    </row>
    <row r="6" spans="1:6" x14ac:dyDescent="0.4">
      <c r="B6" s="4">
        <v>43922</v>
      </c>
      <c r="C6" s="5" t="s">
        <v>21</v>
      </c>
      <c r="D6" s="5">
        <v>27</v>
      </c>
      <c r="E6" s="5">
        <v>3003</v>
      </c>
      <c r="F6" s="5">
        <v>301</v>
      </c>
    </row>
    <row r="7" spans="1:6" x14ac:dyDescent="0.4">
      <c r="B7" s="4">
        <v>43922</v>
      </c>
      <c r="C7" s="5" t="s">
        <v>5</v>
      </c>
      <c r="D7" s="5">
        <v>40</v>
      </c>
      <c r="E7" s="5">
        <v>1005</v>
      </c>
      <c r="F7" s="5">
        <v>501</v>
      </c>
    </row>
    <row r="8" spans="1:6" x14ac:dyDescent="0.4">
      <c r="B8" s="2" t="s">
        <v>17</v>
      </c>
      <c r="C8" s="2" t="s">
        <v>17</v>
      </c>
      <c r="D8" s="2" t="s">
        <v>17</v>
      </c>
      <c r="E8" s="2" t="s">
        <v>17</v>
      </c>
      <c r="F8" s="2" t="s">
        <v>17</v>
      </c>
    </row>
    <row r="11" spans="1:6" x14ac:dyDescent="0.4">
      <c r="A11" t="s">
        <v>6</v>
      </c>
    </row>
    <row r="13" spans="1:6" x14ac:dyDescent="0.4">
      <c r="B13" s="3" t="s">
        <v>3</v>
      </c>
      <c r="C13" s="3" t="s">
        <v>7</v>
      </c>
    </row>
    <row r="14" spans="1:6" x14ac:dyDescent="0.4">
      <c r="B14" s="5">
        <v>101</v>
      </c>
      <c r="C14" s="5" t="s">
        <v>8</v>
      </c>
    </row>
    <row r="15" spans="1:6" x14ac:dyDescent="0.4">
      <c r="B15" s="5">
        <v>201</v>
      </c>
      <c r="C15" s="5" t="s">
        <v>9</v>
      </c>
    </row>
    <row r="16" spans="1:6" x14ac:dyDescent="0.4">
      <c r="B16" s="2" t="s">
        <v>17</v>
      </c>
      <c r="C16" s="2" t="s">
        <v>17</v>
      </c>
    </row>
    <row r="19" spans="1:4" x14ac:dyDescent="0.4">
      <c r="A19" t="s">
        <v>10</v>
      </c>
    </row>
    <row r="21" spans="1:4" x14ac:dyDescent="0.4">
      <c r="B21" s="3" t="s">
        <v>1</v>
      </c>
      <c r="C21" s="3" t="s">
        <v>11</v>
      </c>
      <c r="D21" s="3" t="s">
        <v>12</v>
      </c>
    </row>
    <row r="22" spans="1:4" x14ac:dyDescent="0.4">
      <c r="B22" s="5" t="s">
        <v>5</v>
      </c>
      <c r="C22" s="5" t="s">
        <v>22</v>
      </c>
      <c r="D22" s="6">
        <v>6800</v>
      </c>
    </row>
    <row r="23" spans="1:4" x14ac:dyDescent="0.4">
      <c r="B23" s="5" t="s">
        <v>13</v>
      </c>
      <c r="C23" s="5" t="s">
        <v>23</v>
      </c>
      <c r="D23" s="6">
        <v>6800</v>
      </c>
    </row>
    <row r="24" spans="1:4" x14ac:dyDescent="0.4">
      <c r="B24" s="2" t="s">
        <v>17</v>
      </c>
      <c r="C24" s="2" t="s">
        <v>17</v>
      </c>
      <c r="D24" s="2" t="s">
        <v>17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3BA09-347F-48B4-921B-4B95F8E088EF}">
  <dimension ref="A3:R12"/>
  <sheetViews>
    <sheetView workbookViewId="0"/>
  </sheetViews>
  <sheetFormatPr defaultRowHeight="18.75" x14ac:dyDescent="0.4"/>
  <cols>
    <col min="1" max="1" width="13.375" bestFit="1" customWidth="1"/>
    <col min="2" max="2" width="12.625" bestFit="1" customWidth="1"/>
    <col min="3" max="4" width="10.75" bestFit="1" customWidth="1"/>
    <col min="5" max="5" width="15.125" bestFit="1" customWidth="1"/>
    <col min="6" max="6" width="12.625" bestFit="1" customWidth="1"/>
    <col min="7" max="8" width="10.75" bestFit="1" customWidth="1"/>
    <col min="9" max="9" width="15.125" bestFit="1" customWidth="1"/>
    <col min="10" max="10" width="12.625" bestFit="1" customWidth="1"/>
    <col min="11" max="12" width="10.75" bestFit="1" customWidth="1"/>
    <col min="13" max="13" width="15.125" bestFit="1" customWidth="1"/>
    <col min="14" max="14" width="12.625" bestFit="1" customWidth="1"/>
    <col min="15" max="16" width="10.75" bestFit="1" customWidth="1"/>
    <col min="17" max="17" width="15.125" bestFit="1" customWidth="1"/>
    <col min="18" max="18" width="12" bestFit="1" customWidth="1"/>
    <col min="19" max="19" width="12.625" bestFit="1" customWidth="1"/>
    <col min="20" max="20" width="12" bestFit="1" customWidth="1"/>
    <col min="21" max="365" width="13" bestFit="1" customWidth="1"/>
    <col min="366" max="366" width="5.5" bestFit="1" customWidth="1"/>
  </cols>
  <sheetData>
    <row r="3" spans="1:18" x14ac:dyDescent="0.4">
      <c r="A3" s="8" t="s">
        <v>144</v>
      </c>
      <c r="B3" s="8" t="s">
        <v>114</v>
      </c>
    </row>
    <row r="4" spans="1:18" x14ac:dyDescent="0.4">
      <c r="B4" t="s">
        <v>116</v>
      </c>
      <c r="N4" t="s">
        <v>117</v>
      </c>
      <c r="R4" t="s">
        <v>115</v>
      </c>
    </row>
    <row r="5" spans="1:18" x14ac:dyDescent="0.4">
      <c r="B5" t="s">
        <v>118</v>
      </c>
      <c r="E5" t="s">
        <v>119</v>
      </c>
      <c r="F5" t="s">
        <v>120</v>
      </c>
      <c r="I5" t="s">
        <v>121</v>
      </c>
      <c r="J5" t="s">
        <v>122</v>
      </c>
      <c r="M5" t="s">
        <v>123</v>
      </c>
      <c r="N5" t="s">
        <v>124</v>
      </c>
      <c r="Q5" t="s">
        <v>125</v>
      </c>
    </row>
    <row r="6" spans="1:18" x14ac:dyDescent="0.4">
      <c r="A6" s="8" t="s">
        <v>138</v>
      </c>
      <c r="B6" s="9" t="s">
        <v>126</v>
      </c>
      <c r="C6" s="9" t="s">
        <v>127</v>
      </c>
      <c r="D6" s="9" t="s">
        <v>128</v>
      </c>
      <c r="F6" s="9" t="s">
        <v>129</v>
      </c>
      <c r="G6" s="9" t="s">
        <v>130</v>
      </c>
      <c r="H6" s="9" t="s">
        <v>131</v>
      </c>
      <c r="J6" s="9" t="s">
        <v>132</v>
      </c>
      <c r="K6" s="9" t="s">
        <v>133</v>
      </c>
      <c r="L6" s="9" t="s">
        <v>134</v>
      </c>
      <c r="N6" s="9" t="s">
        <v>135</v>
      </c>
      <c r="O6" s="9" t="s">
        <v>136</v>
      </c>
      <c r="P6" s="9" t="s">
        <v>137</v>
      </c>
    </row>
    <row r="7" spans="1:18" x14ac:dyDescent="0.4">
      <c r="A7" s="10" t="s">
        <v>139</v>
      </c>
      <c r="B7" s="11">
        <v>5089820</v>
      </c>
      <c r="C7" s="11">
        <v>4845620</v>
      </c>
      <c r="D7" s="11">
        <v>4640180</v>
      </c>
      <c r="E7" s="11">
        <v>14575620</v>
      </c>
      <c r="F7" s="11">
        <v>4265150</v>
      </c>
      <c r="G7" s="11">
        <v>6078660</v>
      </c>
      <c r="H7" s="11">
        <v>5010000</v>
      </c>
      <c r="I7" s="11">
        <v>15353810</v>
      </c>
      <c r="J7" s="11">
        <v>3407720</v>
      </c>
      <c r="K7" s="11">
        <v>4688740</v>
      </c>
      <c r="L7" s="11">
        <v>3831270</v>
      </c>
      <c r="M7" s="11">
        <v>11927730</v>
      </c>
      <c r="N7" s="11">
        <v>3191630</v>
      </c>
      <c r="O7" s="11">
        <v>3450330</v>
      </c>
      <c r="P7" s="11">
        <v>3018020</v>
      </c>
      <c r="Q7" s="11">
        <v>9659980</v>
      </c>
      <c r="R7" s="11">
        <v>51517140</v>
      </c>
    </row>
    <row r="8" spans="1:18" x14ac:dyDescent="0.4">
      <c r="A8" s="10" t="s">
        <v>141</v>
      </c>
      <c r="B8" s="11">
        <v>4295290</v>
      </c>
      <c r="C8" s="11">
        <v>4482320</v>
      </c>
      <c r="D8" s="11">
        <v>4474560</v>
      </c>
      <c r="E8" s="11">
        <v>13252170</v>
      </c>
      <c r="F8" s="11">
        <v>5051810</v>
      </c>
      <c r="G8" s="11">
        <v>4396910</v>
      </c>
      <c r="H8" s="11">
        <v>4530090</v>
      </c>
      <c r="I8" s="11">
        <v>13978810</v>
      </c>
      <c r="J8" s="11">
        <v>4636270</v>
      </c>
      <c r="K8" s="11">
        <v>4071810</v>
      </c>
      <c r="L8" s="11">
        <v>5011740</v>
      </c>
      <c r="M8" s="11">
        <v>13719820</v>
      </c>
      <c r="N8" s="11">
        <v>5138850</v>
      </c>
      <c r="O8" s="11">
        <v>5653800</v>
      </c>
      <c r="P8" s="11">
        <v>5021340</v>
      </c>
      <c r="Q8" s="11">
        <v>15813990</v>
      </c>
      <c r="R8" s="11">
        <v>56764790</v>
      </c>
    </row>
    <row r="9" spans="1:18" x14ac:dyDescent="0.4">
      <c r="A9" s="10" t="s">
        <v>143</v>
      </c>
      <c r="B9" s="11">
        <v>3307450</v>
      </c>
      <c r="C9" s="11">
        <v>2680340</v>
      </c>
      <c r="D9" s="11">
        <v>5111520</v>
      </c>
      <c r="E9" s="11">
        <v>11099310</v>
      </c>
      <c r="F9" s="11">
        <v>3515010</v>
      </c>
      <c r="G9" s="11">
        <v>3763210</v>
      </c>
      <c r="H9" s="11">
        <v>4532420</v>
      </c>
      <c r="I9" s="11">
        <v>11810640</v>
      </c>
      <c r="J9" s="11">
        <v>4491550</v>
      </c>
      <c r="K9" s="11">
        <v>5377540</v>
      </c>
      <c r="L9" s="11">
        <v>4215110</v>
      </c>
      <c r="M9" s="11">
        <v>14084200</v>
      </c>
      <c r="N9" s="11">
        <v>3288360</v>
      </c>
      <c r="O9" s="11">
        <v>3310140</v>
      </c>
      <c r="P9" s="11">
        <v>5289390</v>
      </c>
      <c r="Q9" s="11">
        <v>11887890</v>
      </c>
      <c r="R9" s="11">
        <v>48882040</v>
      </c>
    </row>
    <row r="10" spans="1:18" x14ac:dyDescent="0.4">
      <c r="A10" s="10" t="s">
        <v>140</v>
      </c>
      <c r="B10" s="11">
        <v>5148320</v>
      </c>
      <c r="C10" s="11">
        <v>4257120</v>
      </c>
      <c r="D10" s="11">
        <v>3790820</v>
      </c>
      <c r="E10" s="11">
        <v>13196260</v>
      </c>
      <c r="F10" s="11">
        <v>4917450</v>
      </c>
      <c r="G10" s="11">
        <v>5074650</v>
      </c>
      <c r="H10" s="11">
        <v>3287360</v>
      </c>
      <c r="I10" s="11">
        <v>13279460</v>
      </c>
      <c r="J10" s="11">
        <v>2909930</v>
      </c>
      <c r="K10" s="11">
        <v>3322840</v>
      </c>
      <c r="L10" s="11">
        <v>4281280</v>
      </c>
      <c r="M10" s="11">
        <v>10514050</v>
      </c>
      <c r="N10" s="11">
        <v>5398900</v>
      </c>
      <c r="O10" s="11">
        <v>3705940</v>
      </c>
      <c r="P10" s="11">
        <v>4337410</v>
      </c>
      <c r="Q10" s="11">
        <v>13442250</v>
      </c>
      <c r="R10" s="11">
        <v>50432020</v>
      </c>
    </row>
    <row r="11" spans="1:18" x14ac:dyDescent="0.4">
      <c r="A11" s="10" t="s">
        <v>142</v>
      </c>
      <c r="B11" s="11">
        <v>3523130</v>
      </c>
      <c r="C11" s="11">
        <v>5059570</v>
      </c>
      <c r="D11" s="11">
        <v>3326090</v>
      </c>
      <c r="E11" s="11">
        <v>11908790</v>
      </c>
      <c r="F11" s="11">
        <v>4950430</v>
      </c>
      <c r="G11" s="11">
        <v>4043060</v>
      </c>
      <c r="H11" s="11">
        <v>3876780</v>
      </c>
      <c r="I11" s="11">
        <v>12870270</v>
      </c>
      <c r="J11" s="11">
        <v>4359980</v>
      </c>
      <c r="K11" s="11">
        <v>5375920</v>
      </c>
      <c r="L11" s="11">
        <v>5094000</v>
      </c>
      <c r="M11" s="11">
        <v>14829900</v>
      </c>
      <c r="N11" s="11">
        <v>4281240</v>
      </c>
      <c r="O11" s="11">
        <v>5700480</v>
      </c>
      <c r="P11" s="11">
        <v>3137760</v>
      </c>
      <c r="Q11" s="11">
        <v>13119480</v>
      </c>
      <c r="R11" s="11">
        <v>52728440</v>
      </c>
    </row>
    <row r="12" spans="1:18" x14ac:dyDescent="0.4">
      <c r="A12" s="10" t="s">
        <v>115</v>
      </c>
      <c r="B12" s="11">
        <v>21364010</v>
      </c>
      <c r="C12" s="11">
        <v>21324970</v>
      </c>
      <c r="D12" s="11">
        <v>21343170</v>
      </c>
      <c r="E12" s="11">
        <v>64032150</v>
      </c>
      <c r="F12" s="11">
        <v>22699850</v>
      </c>
      <c r="G12" s="11">
        <v>23356490</v>
      </c>
      <c r="H12" s="11">
        <v>21236650</v>
      </c>
      <c r="I12" s="11">
        <v>67292990</v>
      </c>
      <c r="J12" s="11">
        <v>19805450</v>
      </c>
      <c r="K12" s="11">
        <v>22836850</v>
      </c>
      <c r="L12" s="11">
        <v>22433400</v>
      </c>
      <c r="M12" s="11">
        <v>65075700</v>
      </c>
      <c r="N12" s="11">
        <v>21298980</v>
      </c>
      <c r="O12" s="11">
        <v>21820690</v>
      </c>
      <c r="P12" s="11">
        <v>20803920</v>
      </c>
      <c r="Q12" s="11">
        <v>63923590</v>
      </c>
      <c r="R12" s="11">
        <v>260324430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2A18F-ADCC-472D-AA89-DFCFD0B17740}">
  <dimension ref="A1:I1432"/>
  <sheetViews>
    <sheetView workbookViewId="0"/>
  </sheetViews>
  <sheetFormatPr defaultRowHeight="18.75" x14ac:dyDescent="0.4"/>
  <cols>
    <col min="1" max="1" width="11.375" bestFit="1" customWidth="1"/>
    <col min="2" max="2" width="11.125" customWidth="1"/>
    <col min="3" max="3" width="38.875" bestFit="1" customWidth="1"/>
    <col min="4" max="8" width="11.125" customWidth="1"/>
  </cols>
  <sheetData>
    <row r="1" spans="1:9" x14ac:dyDescent="0.4">
      <c r="A1" s="3" t="s">
        <v>0</v>
      </c>
      <c r="B1" s="3" t="s">
        <v>1</v>
      </c>
      <c r="C1" s="3" t="s">
        <v>11</v>
      </c>
      <c r="D1" s="3" t="s">
        <v>12</v>
      </c>
      <c r="E1" s="3" t="s">
        <v>4</v>
      </c>
      <c r="F1" s="3" t="s">
        <v>113</v>
      </c>
      <c r="G1" s="3" t="s">
        <v>2</v>
      </c>
      <c r="H1" s="3" t="s">
        <v>3</v>
      </c>
      <c r="I1" s="7" t="s">
        <v>112</v>
      </c>
    </row>
    <row r="2" spans="1:9" x14ac:dyDescent="0.4">
      <c r="A2" s="4">
        <v>43922</v>
      </c>
      <c r="B2" s="1" t="s">
        <v>24</v>
      </c>
      <c r="C2" s="1" t="str">
        <f>VLOOKUP($B2,商品コード!$A$2:$C$45,2,FALSE)</f>
        <v>レディース　ショルダーバッグVK-23XR</v>
      </c>
      <c r="D2" s="1">
        <f>VLOOKUP($B2,商品コード!$A$2:$C$45,3,FALSE)</f>
        <v>9800</v>
      </c>
      <c r="E2" s="1">
        <v>36</v>
      </c>
      <c r="F2" s="1">
        <f>D2*E2</f>
        <v>352800</v>
      </c>
      <c r="G2" s="1">
        <v>2003</v>
      </c>
      <c r="H2" s="1">
        <v>301</v>
      </c>
      <c r="I2" t="str">
        <f>VLOOKUP(H2,支店コード!$A$2:$B$6,2,FALSE)</f>
        <v>名古屋</v>
      </c>
    </row>
    <row r="3" spans="1:9" x14ac:dyDescent="0.4">
      <c r="A3" s="4">
        <v>43922</v>
      </c>
      <c r="B3" s="1" t="s">
        <v>25</v>
      </c>
      <c r="C3" s="1" t="str">
        <f>VLOOKUP($B3,商品コード!$A$2:$C$45,2,FALSE)</f>
        <v>メンズ　ボストンバッグBB02</v>
      </c>
      <c r="D3" s="1">
        <f>VLOOKUP($B3,商品コード!$A$2:$C$45,3,FALSE)</f>
        <v>8000</v>
      </c>
      <c r="E3" s="1">
        <v>40</v>
      </c>
      <c r="F3" s="1">
        <f t="shared" ref="F3:F66" si="0">D3*E3</f>
        <v>320000</v>
      </c>
      <c r="G3" s="1">
        <v>1002</v>
      </c>
      <c r="H3" s="1">
        <v>201</v>
      </c>
      <c r="I3" t="str">
        <f>VLOOKUP(H3,支店コード!$A$2:$B$6,2,FALSE)</f>
        <v>東京</v>
      </c>
    </row>
    <row r="4" spans="1:9" x14ac:dyDescent="0.4">
      <c r="A4" s="4">
        <v>43922</v>
      </c>
      <c r="B4" s="1" t="s">
        <v>26</v>
      </c>
      <c r="C4" s="1" t="str">
        <f>VLOOKUP($B4,商品コード!$A$2:$C$45,2,FALSE)</f>
        <v>ヒップバッグ（グレー）</v>
      </c>
      <c r="D4" s="1">
        <f>VLOOKUP($B4,商品コード!$A$2:$C$45,3,FALSE)</f>
        <v>5850</v>
      </c>
      <c r="E4" s="1">
        <v>27</v>
      </c>
      <c r="F4" s="1">
        <f t="shared" si="0"/>
        <v>157950</v>
      </c>
      <c r="G4" s="1">
        <v>3003</v>
      </c>
      <c r="H4" s="1">
        <v>301</v>
      </c>
      <c r="I4" t="str">
        <f>VLOOKUP(H4,支店コード!$A$2:$B$6,2,FALSE)</f>
        <v>名古屋</v>
      </c>
    </row>
    <row r="5" spans="1:9" x14ac:dyDescent="0.4">
      <c r="A5" s="4">
        <v>43922</v>
      </c>
      <c r="B5" s="1" t="s">
        <v>16</v>
      </c>
      <c r="C5" s="1" t="str">
        <f>VLOOKUP($B5,商品コード!$A$2:$C$45,2,FALSE)</f>
        <v>メンズ　ショルダーバッグTS-01</v>
      </c>
      <c r="D5" s="1">
        <f>VLOOKUP($B5,商品コード!$A$2:$C$45,3,FALSE)</f>
        <v>6800</v>
      </c>
      <c r="E5" s="1">
        <v>40</v>
      </c>
      <c r="F5" s="1">
        <f t="shared" si="0"/>
        <v>272000</v>
      </c>
      <c r="G5" s="1">
        <v>1005</v>
      </c>
      <c r="H5" s="1">
        <v>501</v>
      </c>
      <c r="I5" t="str">
        <f>VLOOKUP(H5,支店コード!$A$2:$B$6,2,FALSE)</f>
        <v>福岡</v>
      </c>
    </row>
    <row r="6" spans="1:9" x14ac:dyDescent="0.4">
      <c r="A6" s="4">
        <v>43923</v>
      </c>
      <c r="B6" s="1" t="s">
        <v>27</v>
      </c>
      <c r="C6" s="1" t="str">
        <f>VLOOKUP($B6,商品コード!$A$2:$C$45,2,FALSE)</f>
        <v>メンズ　メッセンジャーバッグMB-002L</v>
      </c>
      <c r="D6" s="1">
        <f>VLOOKUP($B6,商品コード!$A$2:$C$45,3,FALSE)</f>
        <v>7700</v>
      </c>
      <c r="E6" s="1">
        <v>19</v>
      </c>
      <c r="F6" s="1">
        <f t="shared" si="0"/>
        <v>146300</v>
      </c>
      <c r="G6" s="1">
        <v>1001</v>
      </c>
      <c r="H6" s="1">
        <v>101</v>
      </c>
      <c r="I6" t="str">
        <f>VLOOKUP(H6,支店コード!$A$2:$B$6,2,FALSE)</f>
        <v>札幌</v>
      </c>
    </row>
    <row r="7" spans="1:9" x14ac:dyDescent="0.4">
      <c r="A7" s="4">
        <v>43923</v>
      </c>
      <c r="B7" s="1" t="s">
        <v>28</v>
      </c>
      <c r="C7" s="1" t="str">
        <f>VLOOKUP($B7,商品コード!$A$2:$C$45,2,FALSE)</f>
        <v>リュックサック（オレンジ）</v>
      </c>
      <c r="D7" s="1">
        <f>VLOOKUP($B7,商品コード!$A$2:$C$45,3,FALSE)</f>
        <v>6750</v>
      </c>
      <c r="E7" s="1">
        <v>16</v>
      </c>
      <c r="F7" s="1">
        <f t="shared" si="0"/>
        <v>108000</v>
      </c>
      <c r="G7" s="1">
        <v>3002</v>
      </c>
      <c r="H7" s="1">
        <v>201</v>
      </c>
      <c r="I7" t="str">
        <f>VLOOKUP(H7,支店コード!$A$2:$B$6,2,FALSE)</f>
        <v>東京</v>
      </c>
    </row>
    <row r="8" spans="1:9" x14ac:dyDescent="0.4">
      <c r="A8" s="4">
        <v>43923</v>
      </c>
      <c r="B8" s="1" t="s">
        <v>29</v>
      </c>
      <c r="C8" s="1" t="str">
        <f>VLOOKUP($B8,商品コード!$A$2:$C$45,2,FALSE)</f>
        <v>レディーズ　インナーケース（小）</v>
      </c>
      <c r="D8" s="1">
        <f>VLOOKUP($B8,商品コード!$A$2:$C$45,3,FALSE)</f>
        <v>2550</v>
      </c>
      <c r="E8" s="1">
        <v>35</v>
      </c>
      <c r="F8" s="1">
        <f t="shared" si="0"/>
        <v>89250</v>
      </c>
      <c r="G8" s="1">
        <v>2003</v>
      </c>
      <c r="H8" s="1">
        <v>301</v>
      </c>
      <c r="I8" t="str">
        <f>VLOOKUP(H8,支店コード!$A$2:$B$6,2,FALSE)</f>
        <v>名古屋</v>
      </c>
    </row>
    <row r="9" spans="1:9" x14ac:dyDescent="0.4">
      <c r="A9" s="4">
        <v>43923</v>
      </c>
      <c r="B9" s="1" t="s">
        <v>28</v>
      </c>
      <c r="C9" s="1" t="str">
        <f>VLOOKUP($B9,商品コード!$A$2:$C$45,2,FALSE)</f>
        <v>リュックサック（オレンジ）</v>
      </c>
      <c r="D9" s="1">
        <f>VLOOKUP($B9,商品コード!$A$2:$C$45,3,FALSE)</f>
        <v>6750</v>
      </c>
      <c r="E9" s="1">
        <v>24</v>
      </c>
      <c r="F9" s="1">
        <f t="shared" si="0"/>
        <v>162000</v>
      </c>
      <c r="G9" s="1">
        <v>3004</v>
      </c>
      <c r="H9" s="1">
        <v>401</v>
      </c>
      <c r="I9" t="str">
        <f>VLOOKUP(H9,支店コード!$A$2:$B$6,2,FALSE)</f>
        <v>大阪</v>
      </c>
    </row>
    <row r="10" spans="1:9" x14ac:dyDescent="0.4">
      <c r="A10" s="4">
        <v>43924</v>
      </c>
      <c r="B10" s="1" t="s">
        <v>16</v>
      </c>
      <c r="C10" s="1" t="str">
        <f>VLOOKUP($B10,商品コード!$A$2:$C$45,2,FALSE)</f>
        <v>メンズ　ショルダーバッグTS-01</v>
      </c>
      <c r="D10" s="1">
        <f>VLOOKUP($B10,商品コード!$A$2:$C$45,3,FALSE)</f>
        <v>6800</v>
      </c>
      <c r="E10" s="1">
        <v>34</v>
      </c>
      <c r="F10" s="1">
        <f t="shared" si="0"/>
        <v>231200</v>
      </c>
      <c r="G10" s="1">
        <v>1005</v>
      </c>
      <c r="H10" s="1">
        <v>501</v>
      </c>
      <c r="I10" t="str">
        <f>VLOOKUP(H10,支店コード!$A$2:$B$6,2,FALSE)</f>
        <v>福岡</v>
      </c>
    </row>
    <row r="11" spans="1:9" x14ac:dyDescent="0.4">
      <c r="A11" s="4">
        <v>43924</v>
      </c>
      <c r="B11" s="1" t="s">
        <v>30</v>
      </c>
      <c r="C11" s="1" t="str">
        <f>VLOOKUP($B11,商品コード!$A$2:$C$45,2,FALSE)</f>
        <v>メンズ　ボストンバッグBB01</v>
      </c>
      <c r="D11" s="1">
        <f>VLOOKUP($B11,商品コード!$A$2:$C$45,3,FALSE)</f>
        <v>8000</v>
      </c>
      <c r="E11" s="1">
        <v>32</v>
      </c>
      <c r="F11" s="1">
        <f t="shared" si="0"/>
        <v>256000</v>
      </c>
      <c r="G11" s="1">
        <v>1003</v>
      </c>
      <c r="H11" s="1">
        <v>301</v>
      </c>
      <c r="I11" t="str">
        <f>VLOOKUP(H11,支店コード!$A$2:$B$6,2,FALSE)</f>
        <v>名古屋</v>
      </c>
    </row>
    <row r="12" spans="1:9" x14ac:dyDescent="0.4">
      <c r="A12" s="4">
        <v>43925</v>
      </c>
      <c r="B12" s="1" t="s">
        <v>31</v>
      </c>
      <c r="C12" s="1" t="str">
        <f>VLOOKUP($B12,商品コード!$A$2:$C$45,2,FALSE)</f>
        <v>ボディバッグ（オレンジ）</v>
      </c>
      <c r="D12" s="1">
        <f>VLOOKUP($B12,商品コード!$A$2:$C$45,3,FALSE)</f>
        <v>5600</v>
      </c>
      <c r="E12" s="1">
        <v>13</v>
      </c>
      <c r="F12" s="1">
        <f t="shared" si="0"/>
        <v>72800</v>
      </c>
      <c r="G12" s="1">
        <v>3002</v>
      </c>
      <c r="H12" s="1">
        <v>201</v>
      </c>
      <c r="I12" t="str">
        <f>VLOOKUP(H12,支店コード!$A$2:$B$6,2,FALSE)</f>
        <v>東京</v>
      </c>
    </row>
    <row r="13" spans="1:9" x14ac:dyDescent="0.4">
      <c r="A13" s="4">
        <v>43925</v>
      </c>
      <c r="B13" s="1" t="s">
        <v>32</v>
      </c>
      <c r="C13" s="1" t="str">
        <f>VLOOKUP($B13,商品コード!$A$2:$C$45,2,FALSE)</f>
        <v>レディーズ　ハンドバッグLH1002B</v>
      </c>
      <c r="D13" s="1">
        <f>VLOOKUP($B13,商品コード!$A$2:$C$45,3,FALSE)</f>
        <v>16000</v>
      </c>
      <c r="E13" s="1">
        <v>30</v>
      </c>
      <c r="F13" s="1">
        <f t="shared" si="0"/>
        <v>480000</v>
      </c>
      <c r="G13" s="1">
        <v>2004</v>
      </c>
      <c r="H13" s="1">
        <v>401</v>
      </c>
      <c r="I13" t="str">
        <f>VLOOKUP(H13,支店コード!$A$2:$B$6,2,FALSE)</f>
        <v>大阪</v>
      </c>
    </row>
    <row r="14" spans="1:9" x14ac:dyDescent="0.4">
      <c r="A14" s="4">
        <v>43925</v>
      </c>
      <c r="B14" s="1" t="s">
        <v>15</v>
      </c>
      <c r="C14" s="1" t="str">
        <f>VLOOKUP($B14,商品コード!$A$2:$C$45,2,FALSE)</f>
        <v>メンズ　ショルダーバッグKE121</v>
      </c>
      <c r="D14" s="1">
        <f>VLOOKUP($B14,商品コード!$A$2:$C$45,3,FALSE)</f>
        <v>7280</v>
      </c>
      <c r="E14" s="1">
        <v>10</v>
      </c>
      <c r="F14" s="1">
        <f t="shared" si="0"/>
        <v>72800</v>
      </c>
      <c r="G14" s="1">
        <v>1002</v>
      </c>
      <c r="H14" s="1">
        <v>201</v>
      </c>
      <c r="I14" t="str">
        <f>VLOOKUP(H14,支店コード!$A$2:$B$6,2,FALSE)</f>
        <v>東京</v>
      </c>
    </row>
    <row r="15" spans="1:9" x14ac:dyDescent="0.4">
      <c r="A15" s="4">
        <v>43925</v>
      </c>
      <c r="B15" s="1" t="s">
        <v>33</v>
      </c>
      <c r="C15" s="1" t="str">
        <f>VLOOKUP($B15,商品コード!$A$2:$C$45,2,FALSE)</f>
        <v>レディーズ　トートバッグTT-201AS</v>
      </c>
      <c r="D15" s="1">
        <f>VLOOKUP($B15,商品コード!$A$2:$C$45,3,FALSE)</f>
        <v>5120</v>
      </c>
      <c r="E15" s="1">
        <v>36</v>
      </c>
      <c r="F15" s="1">
        <f t="shared" si="0"/>
        <v>184320</v>
      </c>
      <c r="G15" s="1">
        <v>2002</v>
      </c>
      <c r="H15" s="1">
        <v>201</v>
      </c>
      <c r="I15" t="str">
        <f>VLOOKUP(H15,支店コード!$A$2:$B$6,2,FALSE)</f>
        <v>東京</v>
      </c>
    </row>
    <row r="16" spans="1:9" x14ac:dyDescent="0.4">
      <c r="A16" s="4">
        <v>43926</v>
      </c>
      <c r="B16" s="1" t="s">
        <v>34</v>
      </c>
      <c r="C16" s="1" t="str">
        <f>VLOOKUP($B16,商品コード!$A$2:$C$45,2,FALSE)</f>
        <v>ウエストバッグ（ゴールド）</v>
      </c>
      <c r="D16" s="1">
        <f>VLOOKUP($B16,商品コード!$A$2:$C$45,3,FALSE)</f>
        <v>2480</v>
      </c>
      <c r="E16" s="1">
        <v>25</v>
      </c>
      <c r="F16" s="1">
        <f t="shared" si="0"/>
        <v>62000</v>
      </c>
      <c r="G16" s="1">
        <v>3004</v>
      </c>
      <c r="H16" s="1">
        <v>401</v>
      </c>
      <c r="I16" t="str">
        <f>VLOOKUP(H16,支店コード!$A$2:$B$6,2,FALSE)</f>
        <v>大阪</v>
      </c>
    </row>
    <row r="17" spans="1:9" x14ac:dyDescent="0.4">
      <c r="A17" s="4">
        <v>43926</v>
      </c>
      <c r="B17" s="1" t="s">
        <v>35</v>
      </c>
      <c r="C17" s="1" t="str">
        <f>VLOOKUP($B17,商品コード!$A$2:$C$45,2,FALSE)</f>
        <v>リュックサック（ブラック）</v>
      </c>
      <c r="D17" s="1">
        <f>VLOOKUP($B17,商品コード!$A$2:$C$45,3,FALSE)</f>
        <v>6750</v>
      </c>
      <c r="E17" s="1">
        <v>33</v>
      </c>
      <c r="F17" s="1">
        <f t="shared" si="0"/>
        <v>222750</v>
      </c>
      <c r="G17" s="1">
        <v>3001</v>
      </c>
      <c r="H17" s="1">
        <v>101</v>
      </c>
      <c r="I17" t="str">
        <f>VLOOKUP(H17,支店コード!$A$2:$B$6,2,FALSE)</f>
        <v>札幌</v>
      </c>
    </row>
    <row r="18" spans="1:9" x14ac:dyDescent="0.4">
      <c r="A18" s="4">
        <v>43926</v>
      </c>
      <c r="B18" s="1" t="s">
        <v>36</v>
      </c>
      <c r="C18" s="1" t="str">
        <f>VLOOKUP($B18,商品コード!$A$2:$C$45,2,FALSE)</f>
        <v>レディーズ　ハンドバッグLH2005R</v>
      </c>
      <c r="D18" s="1">
        <f>VLOOKUP($B18,商品コード!$A$2:$C$45,3,FALSE)</f>
        <v>16500</v>
      </c>
      <c r="E18" s="1">
        <v>39</v>
      </c>
      <c r="F18" s="1">
        <f t="shared" si="0"/>
        <v>643500</v>
      </c>
      <c r="G18" s="1">
        <v>2005</v>
      </c>
      <c r="H18" s="1">
        <v>501</v>
      </c>
      <c r="I18" t="str">
        <f>VLOOKUP(H18,支店コード!$A$2:$B$6,2,FALSE)</f>
        <v>福岡</v>
      </c>
    </row>
    <row r="19" spans="1:9" x14ac:dyDescent="0.4">
      <c r="A19" s="4">
        <v>43926</v>
      </c>
      <c r="B19" s="1" t="s">
        <v>37</v>
      </c>
      <c r="C19" s="1" t="str">
        <f>VLOOKUP($B19,商品コード!$A$2:$C$45,2,FALSE)</f>
        <v>メンズ　アタッシュケースAS7000</v>
      </c>
      <c r="D19" s="1">
        <f>VLOOKUP($B19,商品コード!$A$2:$C$45,3,FALSE)</f>
        <v>12800</v>
      </c>
      <c r="E19" s="1">
        <v>12</v>
      </c>
      <c r="F19" s="1">
        <f t="shared" si="0"/>
        <v>153600</v>
      </c>
      <c r="G19" s="1">
        <v>1005</v>
      </c>
      <c r="H19" s="1">
        <v>501</v>
      </c>
      <c r="I19" t="str">
        <f>VLOOKUP(H19,支店コード!$A$2:$B$6,2,FALSE)</f>
        <v>福岡</v>
      </c>
    </row>
    <row r="20" spans="1:9" x14ac:dyDescent="0.4">
      <c r="A20" s="4">
        <v>43926</v>
      </c>
      <c r="B20" s="1" t="s">
        <v>26</v>
      </c>
      <c r="C20" s="1" t="str">
        <f>VLOOKUP($B20,商品コード!$A$2:$C$45,2,FALSE)</f>
        <v>ヒップバッグ（グレー）</v>
      </c>
      <c r="D20" s="1">
        <f>VLOOKUP($B20,商品コード!$A$2:$C$45,3,FALSE)</f>
        <v>5850</v>
      </c>
      <c r="E20" s="1">
        <v>18</v>
      </c>
      <c r="F20" s="1">
        <f t="shared" si="0"/>
        <v>105300</v>
      </c>
      <c r="G20" s="1">
        <v>3005</v>
      </c>
      <c r="H20" s="1">
        <v>501</v>
      </c>
      <c r="I20" t="str">
        <f>VLOOKUP(H20,支店コード!$A$2:$B$6,2,FALSE)</f>
        <v>福岡</v>
      </c>
    </row>
    <row r="21" spans="1:9" x14ac:dyDescent="0.4">
      <c r="A21" s="4">
        <v>43927</v>
      </c>
      <c r="B21" s="1" t="s">
        <v>38</v>
      </c>
      <c r="C21" s="1" t="str">
        <f>VLOOKUP($B21,商品コード!$A$2:$C$45,2,FALSE)</f>
        <v>リュックサック（グリーン）</v>
      </c>
      <c r="D21" s="1">
        <f>VLOOKUP($B21,商品コード!$A$2:$C$45,3,FALSE)</f>
        <v>6750</v>
      </c>
      <c r="E21" s="1">
        <v>21</v>
      </c>
      <c r="F21" s="1">
        <f t="shared" si="0"/>
        <v>141750</v>
      </c>
      <c r="G21" s="1">
        <v>3003</v>
      </c>
      <c r="H21" s="1">
        <v>301</v>
      </c>
      <c r="I21" t="str">
        <f>VLOOKUP(H21,支店コード!$A$2:$B$6,2,FALSE)</f>
        <v>名古屋</v>
      </c>
    </row>
    <row r="22" spans="1:9" x14ac:dyDescent="0.4">
      <c r="A22" s="4">
        <v>43927</v>
      </c>
      <c r="B22" s="1" t="s">
        <v>39</v>
      </c>
      <c r="C22" s="1" t="str">
        <f>VLOOKUP($B22,商品コード!$A$2:$C$45,2,FALSE)</f>
        <v>レディーズ　トートバッグTT-100AS</v>
      </c>
      <c r="D22" s="1">
        <f>VLOOKUP($B22,商品コード!$A$2:$C$45,3,FALSE)</f>
        <v>4800</v>
      </c>
      <c r="E22" s="1">
        <v>14</v>
      </c>
      <c r="F22" s="1">
        <f t="shared" si="0"/>
        <v>67200</v>
      </c>
      <c r="G22" s="1">
        <v>2001</v>
      </c>
      <c r="H22" s="1">
        <v>101</v>
      </c>
      <c r="I22" t="str">
        <f>VLOOKUP(H22,支店コード!$A$2:$B$6,2,FALSE)</f>
        <v>札幌</v>
      </c>
    </row>
    <row r="23" spans="1:9" x14ac:dyDescent="0.4">
      <c r="A23" s="4">
        <v>43927</v>
      </c>
      <c r="B23" s="1" t="s">
        <v>34</v>
      </c>
      <c r="C23" s="1" t="str">
        <f>VLOOKUP($B23,商品コード!$A$2:$C$45,2,FALSE)</f>
        <v>ウエストバッグ（ゴールド）</v>
      </c>
      <c r="D23" s="1">
        <f>VLOOKUP($B23,商品コード!$A$2:$C$45,3,FALSE)</f>
        <v>2480</v>
      </c>
      <c r="E23" s="1">
        <v>17</v>
      </c>
      <c r="F23" s="1">
        <f t="shared" si="0"/>
        <v>42160</v>
      </c>
      <c r="G23" s="1">
        <v>3005</v>
      </c>
      <c r="H23" s="1">
        <v>501</v>
      </c>
      <c r="I23" t="str">
        <f>VLOOKUP(H23,支店コード!$A$2:$B$6,2,FALSE)</f>
        <v>福岡</v>
      </c>
    </row>
    <row r="24" spans="1:9" x14ac:dyDescent="0.4">
      <c r="A24" s="4">
        <v>43928</v>
      </c>
      <c r="B24" s="1" t="s">
        <v>24</v>
      </c>
      <c r="C24" s="1" t="str">
        <f>VLOOKUP($B24,商品コード!$A$2:$C$45,2,FALSE)</f>
        <v>レディース　ショルダーバッグVK-23XR</v>
      </c>
      <c r="D24" s="1">
        <f>VLOOKUP($B24,商品コード!$A$2:$C$45,3,FALSE)</f>
        <v>9800</v>
      </c>
      <c r="E24" s="1">
        <v>19</v>
      </c>
      <c r="F24" s="1">
        <f t="shared" si="0"/>
        <v>186200</v>
      </c>
      <c r="G24" s="1">
        <v>2001</v>
      </c>
      <c r="H24" s="1">
        <v>101</v>
      </c>
      <c r="I24" t="str">
        <f>VLOOKUP(H24,支店コード!$A$2:$B$6,2,FALSE)</f>
        <v>札幌</v>
      </c>
    </row>
    <row r="25" spans="1:9" x14ac:dyDescent="0.4">
      <c r="A25" s="4">
        <v>43928</v>
      </c>
      <c r="B25" s="1" t="s">
        <v>35</v>
      </c>
      <c r="C25" s="1" t="str">
        <f>VLOOKUP($B25,商品コード!$A$2:$C$45,2,FALSE)</f>
        <v>リュックサック（ブラック）</v>
      </c>
      <c r="D25" s="1">
        <f>VLOOKUP($B25,商品コード!$A$2:$C$45,3,FALSE)</f>
        <v>6750</v>
      </c>
      <c r="E25" s="1">
        <v>20</v>
      </c>
      <c r="F25" s="1">
        <f t="shared" si="0"/>
        <v>135000</v>
      </c>
      <c r="G25" s="1">
        <v>3001</v>
      </c>
      <c r="H25" s="1">
        <v>101</v>
      </c>
      <c r="I25" t="str">
        <f>VLOOKUP(H25,支店コード!$A$2:$B$6,2,FALSE)</f>
        <v>札幌</v>
      </c>
    </row>
    <row r="26" spans="1:9" x14ac:dyDescent="0.4">
      <c r="A26" s="4">
        <v>43928</v>
      </c>
      <c r="B26" s="1" t="s">
        <v>30</v>
      </c>
      <c r="C26" s="1" t="str">
        <f>VLOOKUP($B26,商品コード!$A$2:$C$45,2,FALSE)</f>
        <v>メンズ　ボストンバッグBB01</v>
      </c>
      <c r="D26" s="1">
        <f>VLOOKUP($B26,商品コード!$A$2:$C$45,3,FALSE)</f>
        <v>8000</v>
      </c>
      <c r="E26" s="1">
        <v>26</v>
      </c>
      <c r="F26" s="1">
        <f t="shared" si="0"/>
        <v>208000</v>
      </c>
      <c r="G26" s="1">
        <v>1001</v>
      </c>
      <c r="H26" s="1">
        <v>101</v>
      </c>
      <c r="I26" t="str">
        <f>VLOOKUP(H26,支店コード!$A$2:$B$6,2,FALSE)</f>
        <v>札幌</v>
      </c>
    </row>
    <row r="27" spans="1:9" x14ac:dyDescent="0.4">
      <c r="A27" s="4">
        <v>43929</v>
      </c>
      <c r="B27" s="1" t="s">
        <v>39</v>
      </c>
      <c r="C27" s="1" t="str">
        <f>VLOOKUP($B27,商品コード!$A$2:$C$45,2,FALSE)</f>
        <v>レディーズ　トートバッグTT-100AS</v>
      </c>
      <c r="D27" s="1">
        <f>VLOOKUP($B27,商品コード!$A$2:$C$45,3,FALSE)</f>
        <v>4800</v>
      </c>
      <c r="E27" s="1">
        <v>31</v>
      </c>
      <c r="F27" s="1">
        <f t="shared" si="0"/>
        <v>148800</v>
      </c>
      <c r="G27" s="1">
        <v>2004</v>
      </c>
      <c r="H27" s="1">
        <v>401</v>
      </c>
      <c r="I27" t="str">
        <f>VLOOKUP(H27,支店コード!$A$2:$B$6,2,FALSE)</f>
        <v>大阪</v>
      </c>
    </row>
    <row r="28" spans="1:9" x14ac:dyDescent="0.4">
      <c r="A28" s="4">
        <v>43929</v>
      </c>
      <c r="B28" s="1" t="s">
        <v>36</v>
      </c>
      <c r="C28" s="1" t="str">
        <f>VLOOKUP($B28,商品コード!$A$2:$C$45,2,FALSE)</f>
        <v>レディーズ　ハンドバッグLH2005R</v>
      </c>
      <c r="D28" s="1">
        <f>VLOOKUP($B28,商品コード!$A$2:$C$45,3,FALSE)</f>
        <v>16500</v>
      </c>
      <c r="E28" s="1">
        <v>23</v>
      </c>
      <c r="F28" s="1">
        <f t="shared" si="0"/>
        <v>379500</v>
      </c>
      <c r="G28" s="1">
        <v>2002</v>
      </c>
      <c r="H28" s="1">
        <v>201</v>
      </c>
      <c r="I28" t="str">
        <f>VLOOKUP(H28,支店コード!$A$2:$B$6,2,FALSE)</f>
        <v>東京</v>
      </c>
    </row>
    <row r="29" spans="1:9" x14ac:dyDescent="0.4">
      <c r="A29" s="4">
        <v>43929</v>
      </c>
      <c r="B29" s="1" t="s">
        <v>27</v>
      </c>
      <c r="C29" s="1" t="str">
        <f>VLOOKUP($B29,商品コード!$A$2:$C$45,2,FALSE)</f>
        <v>メンズ　メッセンジャーバッグMB-002L</v>
      </c>
      <c r="D29" s="1">
        <f>VLOOKUP($B29,商品コード!$A$2:$C$45,3,FALSE)</f>
        <v>7700</v>
      </c>
      <c r="E29" s="1">
        <v>19</v>
      </c>
      <c r="F29" s="1">
        <f t="shared" si="0"/>
        <v>146300</v>
      </c>
      <c r="G29" s="1">
        <v>1004</v>
      </c>
      <c r="H29" s="1">
        <v>401</v>
      </c>
      <c r="I29" t="str">
        <f>VLOOKUP(H29,支店コード!$A$2:$B$6,2,FALSE)</f>
        <v>大阪</v>
      </c>
    </row>
    <row r="30" spans="1:9" x14ac:dyDescent="0.4">
      <c r="A30" s="4">
        <v>43929</v>
      </c>
      <c r="B30" s="1" t="s">
        <v>40</v>
      </c>
      <c r="C30" s="1" t="str">
        <f>VLOOKUP($B30,商品コード!$A$2:$C$45,2,FALSE)</f>
        <v>メンズ　アタッシュケースHS4000S</v>
      </c>
      <c r="D30" s="1">
        <f>VLOOKUP($B30,商品コード!$A$2:$C$45,3,FALSE)</f>
        <v>13800</v>
      </c>
      <c r="E30" s="1">
        <v>27</v>
      </c>
      <c r="F30" s="1">
        <f t="shared" si="0"/>
        <v>372600</v>
      </c>
      <c r="G30" s="1">
        <v>1001</v>
      </c>
      <c r="H30" s="1">
        <v>101</v>
      </c>
      <c r="I30" t="str">
        <f>VLOOKUP(H30,支店コード!$A$2:$B$6,2,FALSE)</f>
        <v>札幌</v>
      </c>
    </row>
    <row r="31" spans="1:9" x14ac:dyDescent="0.4">
      <c r="A31" s="4">
        <v>43929</v>
      </c>
      <c r="B31" s="1" t="s">
        <v>41</v>
      </c>
      <c r="C31" s="1" t="str">
        <f>VLOOKUP($B31,商品コード!$A$2:$C$45,2,FALSE)</f>
        <v>メンズ　メッセンジャーバッグMB-001S</v>
      </c>
      <c r="D31" s="1">
        <f>VLOOKUP($B31,商品コード!$A$2:$C$45,3,FALSE)</f>
        <v>7500</v>
      </c>
      <c r="E31" s="1">
        <v>38</v>
      </c>
      <c r="F31" s="1">
        <f t="shared" si="0"/>
        <v>285000</v>
      </c>
      <c r="G31" s="1">
        <v>1004</v>
      </c>
      <c r="H31" s="1">
        <v>401</v>
      </c>
      <c r="I31" t="str">
        <f>VLOOKUP(H31,支店コード!$A$2:$B$6,2,FALSE)</f>
        <v>大阪</v>
      </c>
    </row>
    <row r="32" spans="1:9" x14ac:dyDescent="0.4">
      <c r="A32" s="4">
        <v>43930</v>
      </c>
      <c r="B32" s="1" t="s">
        <v>37</v>
      </c>
      <c r="C32" s="1" t="str">
        <f>VLOOKUP($B32,商品コード!$A$2:$C$45,2,FALSE)</f>
        <v>メンズ　アタッシュケースAS7000</v>
      </c>
      <c r="D32" s="1">
        <f>VLOOKUP($B32,商品コード!$A$2:$C$45,3,FALSE)</f>
        <v>12800</v>
      </c>
      <c r="E32" s="1">
        <v>24</v>
      </c>
      <c r="F32" s="1">
        <f t="shared" si="0"/>
        <v>307200</v>
      </c>
      <c r="G32" s="1">
        <v>1004</v>
      </c>
      <c r="H32" s="1">
        <v>401</v>
      </c>
      <c r="I32" t="str">
        <f>VLOOKUP(H32,支店コード!$A$2:$B$6,2,FALSE)</f>
        <v>大阪</v>
      </c>
    </row>
    <row r="33" spans="1:9" x14ac:dyDescent="0.4">
      <c r="A33" s="4">
        <v>43930</v>
      </c>
      <c r="B33" s="1" t="s">
        <v>25</v>
      </c>
      <c r="C33" s="1" t="str">
        <f>VLOOKUP($B33,商品コード!$A$2:$C$45,2,FALSE)</f>
        <v>メンズ　ボストンバッグBB02</v>
      </c>
      <c r="D33" s="1">
        <f>VLOOKUP($B33,商品コード!$A$2:$C$45,3,FALSE)</f>
        <v>8000</v>
      </c>
      <c r="E33" s="1">
        <v>17</v>
      </c>
      <c r="F33" s="1">
        <f t="shared" si="0"/>
        <v>136000</v>
      </c>
      <c r="G33" s="1">
        <v>1003</v>
      </c>
      <c r="H33" s="1">
        <v>301</v>
      </c>
      <c r="I33" t="str">
        <f>VLOOKUP(H33,支店コード!$A$2:$B$6,2,FALSE)</f>
        <v>名古屋</v>
      </c>
    </row>
    <row r="34" spans="1:9" x14ac:dyDescent="0.4">
      <c r="A34" s="4">
        <v>43930</v>
      </c>
      <c r="B34" s="1" t="s">
        <v>32</v>
      </c>
      <c r="C34" s="1" t="str">
        <f>VLOOKUP($B34,商品コード!$A$2:$C$45,2,FALSE)</f>
        <v>レディーズ　ハンドバッグLH1002B</v>
      </c>
      <c r="D34" s="1">
        <f>VLOOKUP($B34,商品コード!$A$2:$C$45,3,FALSE)</f>
        <v>16000</v>
      </c>
      <c r="E34" s="1">
        <v>17</v>
      </c>
      <c r="F34" s="1">
        <f t="shared" si="0"/>
        <v>272000</v>
      </c>
      <c r="G34" s="1">
        <v>2001</v>
      </c>
      <c r="H34" s="1">
        <v>101</v>
      </c>
      <c r="I34" t="str">
        <f>VLOOKUP(H34,支店コード!$A$2:$B$6,2,FALSE)</f>
        <v>札幌</v>
      </c>
    </row>
    <row r="35" spans="1:9" x14ac:dyDescent="0.4">
      <c r="A35" s="4">
        <v>43931</v>
      </c>
      <c r="B35" s="1" t="s">
        <v>39</v>
      </c>
      <c r="C35" s="1" t="str">
        <f>VLOOKUP($B35,商品コード!$A$2:$C$45,2,FALSE)</f>
        <v>レディーズ　トートバッグTT-100AS</v>
      </c>
      <c r="D35" s="1">
        <f>VLOOKUP($B35,商品コード!$A$2:$C$45,3,FALSE)</f>
        <v>4800</v>
      </c>
      <c r="E35" s="1">
        <v>29</v>
      </c>
      <c r="F35" s="1">
        <f t="shared" si="0"/>
        <v>139200</v>
      </c>
      <c r="G35" s="1">
        <v>2003</v>
      </c>
      <c r="H35" s="1">
        <v>301</v>
      </c>
      <c r="I35" t="str">
        <f>VLOOKUP(H35,支店コード!$A$2:$B$6,2,FALSE)</f>
        <v>名古屋</v>
      </c>
    </row>
    <row r="36" spans="1:9" x14ac:dyDescent="0.4">
      <c r="A36" s="4">
        <v>43931</v>
      </c>
      <c r="B36" s="1" t="s">
        <v>42</v>
      </c>
      <c r="C36" s="1" t="str">
        <f>VLOOKUP($B36,商品コード!$A$2:$C$45,2,FALSE)</f>
        <v>メンズ　ショルダーバッグSS100</v>
      </c>
      <c r="D36" s="1">
        <f>VLOOKUP($B36,商品コード!$A$2:$C$45,3,FALSE)</f>
        <v>9800</v>
      </c>
      <c r="E36" s="1">
        <v>20</v>
      </c>
      <c r="F36" s="1">
        <f t="shared" si="0"/>
        <v>196000</v>
      </c>
      <c r="G36" s="1">
        <v>1001</v>
      </c>
      <c r="H36" s="1">
        <v>101</v>
      </c>
      <c r="I36" t="str">
        <f>VLOOKUP(H36,支店コード!$A$2:$B$6,2,FALSE)</f>
        <v>札幌</v>
      </c>
    </row>
    <row r="37" spans="1:9" x14ac:dyDescent="0.4">
      <c r="A37" s="4">
        <v>43931</v>
      </c>
      <c r="B37" s="1" t="s">
        <v>39</v>
      </c>
      <c r="C37" s="1" t="str">
        <f>VLOOKUP($B37,商品コード!$A$2:$C$45,2,FALSE)</f>
        <v>レディーズ　トートバッグTT-100AS</v>
      </c>
      <c r="D37" s="1">
        <f>VLOOKUP($B37,商品コード!$A$2:$C$45,3,FALSE)</f>
        <v>4800</v>
      </c>
      <c r="E37" s="1">
        <v>11</v>
      </c>
      <c r="F37" s="1">
        <f t="shared" si="0"/>
        <v>52800</v>
      </c>
      <c r="G37" s="1">
        <v>2003</v>
      </c>
      <c r="H37" s="1">
        <v>301</v>
      </c>
      <c r="I37" t="str">
        <f>VLOOKUP(H37,支店コード!$A$2:$B$6,2,FALSE)</f>
        <v>名古屋</v>
      </c>
    </row>
    <row r="38" spans="1:9" x14ac:dyDescent="0.4">
      <c r="A38" s="4">
        <v>43932</v>
      </c>
      <c r="B38" s="1" t="s">
        <v>39</v>
      </c>
      <c r="C38" s="1" t="str">
        <f>VLOOKUP($B38,商品コード!$A$2:$C$45,2,FALSE)</f>
        <v>レディーズ　トートバッグTT-100AS</v>
      </c>
      <c r="D38" s="1">
        <f>VLOOKUP($B38,商品コード!$A$2:$C$45,3,FALSE)</f>
        <v>4800</v>
      </c>
      <c r="E38" s="1">
        <v>32</v>
      </c>
      <c r="F38" s="1">
        <f t="shared" si="0"/>
        <v>153600</v>
      </c>
      <c r="G38" s="1">
        <v>2001</v>
      </c>
      <c r="H38" s="1">
        <v>101</v>
      </c>
      <c r="I38" t="str">
        <f>VLOOKUP(H38,支店コード!$A$2:$B$6,2,FALSE)</f>
        <v>札幌</v>
      </c>
    </row>
    <row r="39" spans="1:9" x14ac:dyDescent="0.4">
      <c r="A39" s="4">
        <v>43932</v>
      </c>
      <c r="B39" s="1" t="s">
        <v>38</v>
      </c>
      <c r="C39" s="1" t="str">
        <f>VLOOKUP($B39,商品コード!$A$2:$C$45,2,FALSE)</f>
        <v>リュックサック（グリーン）</v>
      </c>
      <c r="D39" s="1">
        <f>VLOOKUP($B39,商品コード!$A$2:$C$45,3,FALSE)</f>
        <v>6750</v>
      </c>
      <c r="E39" s="1">
        <v>15</v>
      </c>
      <c r="F39" s="1">
        <f t="shared" si="0"/>
        <v>101250</v>
      </c>
      <c r="G39" s="1">
        <v>3001</v>
      </c>
      <c r="H39" s="1">
        <v>101</v>
      </c>
      <c r="I39" t="str">
        <f>VLOOKUP(H39,支店コード!$A$2:$B$6,2,FALSE)</f>
        <v>札幌</v>
      </c>
    </row>
    <row r="40" spans="1:9" x14ac:dyDescent="0.4">
      <c r="A40" s="4">
        <v>43933</v>
      </c>
      <c r="B40" s="1" t="s">
        <v>37</v>
      </c>
      <c r="C40" s="1" t="str">
        <f>VLOOKUP($B40,商品コード!$A$2:$C$45,2,FALSE)</f>
        <v>メンズ　アタッシュケースAS7000</v>
      </c>
      <c r="D40" s="1">
        <f>VLOOKUP($B40,商品コード!$A$2:$C$45,3,FALSE)</f>
        <v>12800</v>
      </c>
      <c r="E40" s="1">
        <v>28</v>
      </c>
      <c r="F40" s="1">
        <f t="shared" si="0"/>
        <v>358400</v>
      </c>
      <c r="G40" s="1">
        <v>1004</v>
      </c>
      <c r="H40" s="1">
        <v>401</v>
      </c>
      <c r="I40" t="str">
        <f>VLOOKUP(H40,支店コード!$A$2:$B$6,2,FALSE)</f>
        <v>大阪</v>
      </c>
    </row>
    <row r="41" spans="1:9" x14ac:dyDescent="0.4">
      <c r="A41" s="4">
        <v>43933</v>
      </c>
      <c r="B41" s="1" t="s">
        <v>43</v>
      </c>
      <c r="C41" s="1" t="str">
        <f>VLOOKUP($B41,商品コード!$A$2:$C$45,2,FALSE)</f>
        <v>レディーズ　インナーケース（大）</v>
      </c>
      <c r="D41" s="1">
        <f>VLOOKUP($B41,商品コード!$A$2:$C$45,3,FALSE)</f>
        <v>2900</v>
      </c>
      <c r="E41" s="1">
        <v>19</v>
      </c>
      <c r="F41" s="1">
        <f t="shared" si="0"/>
        <v>55100</v>
      </c>
      <c r="G41" s="1">
        <v>2005</v>
      </c>
      <c r="H41" s="1">
        <v>501</v>
      </c>
      <c r="I41" t="str">
        <f>VLOOKUP(H41,支店コード!$A$2:$B$6,2,FALSE)</f>
        <v>福岡</v>
      </c>
    </row>
    <row r="42" spans="1:9" x14ac:dyDescent="0.4">
      <c r="A42" s="4">
        <v>43933</v>
      </c>
      <c r="B42" s="1" t="s">
        <v>44</v>
      </c>
      <c r="C42" s="1" t="str">
        <f>VLOOKUP($B42,商品コード!$A$2:$C$45,2,FALSE)</f>
        <v>ヒップバッグ（グリーン）</v>
      </c>
      <c r="D42" s="1">
        <f>VLOOKUP($B42,商品コード!$A$2:$C$45,3,FALSE)</f>
        <v>5850</v>
      </c>
      <c r="E42" s="1">
        <v>36</v>
      </c>
      <c r="F42" s="1">
        <f t="shared" si="0"/>
        <v>210600</v>
      </c>
      <c r="G42" s="1">
        <v>3004</v>
      </c>
      <c r="H42" s="1">
        <v>401</v>
      </c>
      <c r="I42" t="str">
        <f>VLOOKUP(H42,支店コード!$A$2:$B$6,2,FALSE)</f>
        <v>大阪</v>
      </c>
    </row>
    <row r="43" spans="1:9" x14ac:dyDescent="0.4">
      <c r="A43" s="4">
        <v>43933</v>
      </c>
      <c r="B43" s="1" t="s">
        <v>39</v>
      </c>
      <c r="C43" s="1" t="str">
        <f>VLOOKUP($B43,商品コード!$A$2:$C$45,2,FALSE)</f>
        <v>レディーズ　トートバッグTT-100AS</v>
      </c>
      <c r="D43" s="1">
        <f>VLOOKUP($B43,商品コード!$A$2:$C$45,3,FALSE)</f>
        <v>4800</v>
      </c>
      <c r="E43" s="1">
        <v>33</v>
      </c>
      <c r="F43" s="1">
        <f t="shared" si="0"/>
        <v>158400</v>
      </c>
      <c r="G43" s="1">
        <v>2003</v>
      </c>
      <c r="H43" s="1">
        <v>301</v>
      </c>
      <c r="I43" t="str">
        <f>VLOOKUP(H43,支店コード!$A$2:$B$6,2,FALSE)</f>
        <v>名古屋</v>
      </c>
    </row>
    <row r="44" spans="1:9" x14ac:dyDescent="0.4">
      <c r="A44" s="4">
        <v>43934</v>
      </c>
      <c r="B44" s="1" t="s">
        <v>45</v>
      </c>
      <c r="C44" s="1" t="str">
        <f>VLOOKUP($B44,商品コード!$A$2:$C$45,2,FALSE)</f>
        <v>ボディバッグ（ブラック）</v>
      </c>
      <c r="D44" s="1">
        <f>VLOOKUP($B44,商品コード!$A$2:$C$45,3,FALSE)</f>
        <v>5600</v>
      </c>
      <c r="E44" s="1">
        <v>37</v>
      </c>
      <c r="F44" s="1">
        <f t="shared" si="0"/>
        <v>207200</v>
      </c>
      <c r="G44" s="1">
        <v>3002</v>
      </c>
      <c r="H44" s="1">
        <v>201</v>
      </c>
      <c r="I44" t="str">
        <f>VLOOKUP(H44,支店コード!$A$2:$B$6,2,FALSE)</f>
        <v>東京</v>
      </c>
    </row>
    <row r="45" spans="1:9" x14ac:dyDescent="0.4">
      <c r="A45" s="4">
        <v>43934</v>
      </c>
      <c r="B45" s="1" t="s">
        <v>46</v>
      </c>
      <c r="C45" s="1" t="str">
        <f>VLOOKUP($B45,商品コード!$A$2:$C$45,2,FALSE)</f>
        <v>メンズ　ボストンバッグBB03</v>
      </c>
      <c r="D45" s="1">
        <f>VLOOKUP($B45,商品コード!$A$2:$C$45,3,FALSE)</f>
        <v>8000</v>
      </c>
      <c r="E45" s="1">
        <v>34</v>
      </c>
      <c r="F45" s="1">
        <f t="shared" si="0"/>
        <v>272000</v>
      </c>
      <c r="G45" s="1">
        <v>1003</v>
      </c>
      <c r="H45" s="1">
        <v>301</v>
      </c>
      <c r="I45" t="str">
        <f>VLOOKUP(H45,支店コード!$A$2:$B$6,2,FALSE)</f>
        <v>名古屋</v>
      </c>
    </row>
    <row r="46" spans="1:9" x14ac:dyDescent="0.4">
      <c r="A46" s="4">
        <v>43934</v>
      </c>
      <c r="B46" s="1" t="s">
        <v>47</v>
      </c>
      <c r="C46" s="1" t="str">
        <f>VLOOKUP($B46,商品コード!$A$2:$C$45,2,FALSE)</f>
        <v>ウエストバッグ（シルバー）</v>
      </c>
      <c r="D46" s="1">
        <f>VLOOKUP($B46,商品コード!$A$2:$C$45,3,FALSE)</f>
        <v>2480</v>
      </c>
      <c r="E46" s="1">
        <v>28</v>
      </c>
      <c r="F46" s="1">
        <f t="shared" si="0"/>
        <v>69440</v>
      </c>
      <c r="G46" s="1">
        <v>3002</v>
      </c>
      <c r="H46" s="1">
        <v>201</v>
      </c>
      <c r="I46" t="str">
        <f>VLOOKUP(H46,支店コード!$A$2:$B$6,2,FALSE)</f>
        <v>東京</v>
      </c>
    </row>
    <row r="47" spans="1:9" x14ac:dyDescent="0.4">
      <c r="A47" s="4">
        <v>43934</v>
      </c>
      <c r="B47" s="1" t="s">
        <v>48</v>
      </c>
      <c r="C47" s="1" t="str">
        <f>VLOOKUP($B47,商品コード!$A$2:$C$45,2,FALSE)</f>
        <v>メンズ　アタッシュケースHK6500E</v>
      </c>
      <c r="D47" s="1">
        <f>VLOOKUP($B47,商品コード!$A$2:$C$45,3,FALSE)</f>
        <v>15800</v>
      </c>
      <c r="E47" s="1">
        <v>18</v>
      </c>
      <c r="F47" s="1">
        <f t="shared" si="0"/>
        <v>284400</v>
      </c>
      <c r="G47" s="1">
        <v>1002</v>
      </c>
      <c r="H47" s="1">
        <v>201</v>
      </c>
      <c r="I47" t="str">
        <f>VLOOKUP(H47,支店コード!$A$2:$B$6,2,FALSE)</f>
        <v>東京</v>
      </c>
    </row>
    <row r="48" spans="1:9" x14ac:dyDescent="0.4">
      <c r="A48" s="4">
        <v>43935</v>
      </c>
      <c r="B48" s="1" t="s">
        <v>39</v>
      </c>
      <c r="C48" s="1" t="str">
        <f>VLOOKUP($B48,商品コード!$A$2:$C$45,2,FALSE)</f>
        <v>レディーズ　トートバッグTT-100AS</v>
      </c>
      <c r="D48" s="1">
        <f>VLOOKUP($B48,商品コード!$A$2:$C$45,3,FALSE)</f>
        <v>4800</v>
      </c>
      <c r="E48" s="1">
        <v>16</v>
      </c>
      <c r="F48" s="1">
        <f t="shared" si="0"/>
        <v>76800</v>
      </c>
      <c r="G48" s="1">
        <v>2001</v>
      </c>
      <c r="H48" s="1">
        <v>101</v>
      </c>
      <c r="I48" t="str">
        <f>VLOOKUP(H48,支店コード!$A$2:$B$6,2,FALSE)</f>
        <v>札幌</v>
      </c>
    </row>
    <row r="49" spans="1:9" x14ac:dyDescent="0.4">
      <c r="A49" s="4">
        <v>43935</v>
      </c>
      <c r="B49" s="1" t="s">
        <v>44</v>
      </c>
      <c r="C49" s="1" t="str">
        <f>VLOOKUP($B49,商品コード!$A$2:$C$45,2,FALSE)</f>
        <v>ヒップバッグ（グリーン）</v>
      </c>
      <c r="D49" s="1">
        <f>VLOOKUP($B49,商品コード!$A$2:$C$45,3,FALSE)</f>
        <v>5850</v>
      </c>
      <c r="E49" s="1">
        <v>22</v>
      </c>
      <c r="F49" s="1">
        <f t="shared" si="0"/>
        <v>128700</v>
      </c>
      <c r="G49" s="1">
        <v>3002</v>
      </c>
      <c r="H49" s="1">
        <v>201</v>
      </c>
      <c r="I49" t="str">
        <f>VLOOKUP(H49,支店コード!$A$2:$B$6,2,FALSE)</f>
        <v>東京</v>
      </c>
    </row>
    <row r="50" spans="1:9" x14ac:dyDescent="0.4">
      <c r="A50" s="4">
        <v>43935</v>
      </c>
      <c r="B50" s="1" t="s">
        <v>36</v>
      </c>
      <c r="C50" s="1" t="str">
        <f>VLOOKUP($B50,商品コード!$A$2:$C$45,2,FALSE)</f>
        <v>レディーズ　ハンドバッグLH2005R</v>
      </c>
      <c r="D50" s="1">
        <f>VLOOKUP($B50,商品コード!$A$2:$C$45,3,FALSE)</f>
        <v>16500</v>
      </c>
      <c r="E50" s="1">
        <v>21</v>
      </c>
      <c r="F50" s="1">
        <f t="shared" si="0"/>
        <v>346500</v>
      </c>
      <c r="G50" s="1">
        <v>2004</v>
      </c>
      <c r="H50" s="1">
        <v>401</v>
      </c>
      <c r="I50" t="str">
        <f>VLOOKUP(H50,支店コード!$A$2:$B$6,2,FALSE)</f>
        <v>大阪</v>
      </c>
    </row>
    <row r="51" spans="1:9" x14ac:dyDescent="0.4">
      <c r="A51" s="4">
        <v>43936</v>
      </c>
      <c r="B51" s="1" t="s">
        <v>32</v>
      </c>
      <c r="C51" s="1" t="str">
        <f>VLOOKUP($B51,商品コード!$A$2:$C$45,2,FALSE)</f>
        <v>レディーズ　ハンドバッグLH1002B</v>
      </c>
      <c r="D51" s="1">
        <f>VLOOKUP($B51,商品コード!$A$2:$C$45,3,FALSE)</f>
        <v>16000</v>
      </c>
      <c r="E51" s="1">
        <v>11</v>
      </c>
      <c r="F51" s="1">
        <f t="shared" si="0"/>
        <v>176000</v>
      </c>
      <c r="G51" s="1">
        <v>2002</v>
      </c>
      <c r="H51" s="1">
        <v>201</v>
      </c>
      <c r="I51" t="str">
        <f>VLOOKUP(H51,支店コード!$A$2:$B$6,2,FALSE)</f>
        <v>東京</v>
      </c>
    </row>
    <row r="52" spans="1:9" x14ac:dyDescent="0.4">
      <c r="A52" s="4">
        <v>43936</v>
      </c>
      <c r="B52" s="1" t="s">
        <v>29</v>
      </c>
      <c r="C52" s="1" t="str">
        <f>VLOOKUP($B52,商品コード!$A$2:$C$45,2,FALSE)</f>
        <v>レディーズ　インナーケース（小）</v>
      </c>
      <c r="D52" s="1">
        <f>VLOOKUP($B52,商品コード!$A$2:$C$45,3,FALSE)</f>
        <v>2550</v>
      </c>
      <c r="E52" s="1">
        <v>23</v>
      </c>
      <c r="F52" s="1">
        <f t="shared" si="0"/>
        <v>58650</v>
      </c>
      <c r="G52" s="1">
        <v>2002</v>
      </c>
      <c r="H52" s="1">
        <v>201</v>
      </c>
      <c r="I52" t="str">
        <f>VLOOKUP(H52,支店コード!$A$2:$B$6,2,FALSE)</f>
        <v>東京</v>
      </c>
    </row>
    <row r="53" spans="1:9" x14ac:dyDescent="0.4">
      <c r="A53" s="4">
        <v>43936</v>
      </c>
      <c r="B53" s="1" t="s">
        <v>29</v>
      </c>
      <c r="C53" s="1" t="str">
        <f>VLOOKUP($B53,商品コード!$A$2:$C$45,2,FALSE)</f>
        <v>レディーズ　インナーケース（小）</v>
      </c>
      <c r="D53" s="1">
        <f>VLOOKUP($B53,商品コード!$A$2:$C$45,3,FALSE)</f>
        <v>2550</v>
      </c>
      <c r="E53" s="1">
        <v>20</v>
      </c>
      <c r="F53" s="1">
        <f t="shared" si="0"/>
        <v>51000</v>
      </c>
      <c r="G53" s="1">
        <v>2004</v>
      </c>
      <c r="H53" s="1">
        <v>401</v>
      </c>
      <c r="I53" t="str">
        <f>VLOOKUP(H53,支店コード!$A$2:$B$6,2,FALSE)</f>
        <v>大阪</v>
      </c>
    </row>
    <row r="54" spans="1:9" x14ac:dyDescent="0.4">
      <c r="A54" s="4">
        <v>43936</v>
      </c>
      <c r="B54" s="1" t="s">
        <v>37</v>
      </c>
      <c r="C54" s="1" t="str">
        <f>VLOOKUP($B54,商品コード!$A$2:$C$45,2,FALSE)</f>
        <v>メンズ　アタッシュケースAS7000</v>
      </c>
      <c r="D54" s="1">
        <f>VLOOKUP($B54,商品コード!$A$2:$C$45,3,FALSE)</f>
        <v>12800</v>
      </c>
      <c r="E54" s="1">
        <v>24</v>
      </c>
      <c r="F54" s="1">
        <f t="shared" si="0"/>
        <v>307200</v>
      </c>
      <c r="G54" s="1">
        <v>1001</v>
      </c>
      <c r="H54" s="1">
        <v>101</v>
      </c>
      <c r="I54" t="str">
        <f>VLOOKUP(H54,支店コード!$A$2:$B$6,2,FALSE)</f>
        <v>札幌</v>
      </c>
    </row>
    <row r="55" spans="1:9" x14ac:dyDescent="0.4">
      <c r="A55" s="4">
        <v>43936</v>
      </c>
      <c r="B55" s="1" t="s">
        <v>47</v>
      </c>
      <c r="C55" s="1" t="str">
        <f>VLOOKUP($B55,商品コード!$A$2:$C$45,2,FALSE)</f>
        <v>ウエストバッグ（シルバー）</v>
      </c>
      <c r="D55" s="1">
        <f>VLOOKUP($B55,商品コード!$A$2:$C$45,3,FALSE)</f>
        <v>2480</v>
      </c>
      <c r="E55" s="1">
        <v>10</v>
      </c>
      <c r="F55" s="1">
        <f t="shared" si="0"/>
        <v>24800</v>
      </c>
      <c r="G55" s="1">
        <v>3002</v>
      </c>
      <c r="H55" s="1">
        <v>201</v>
      </c>
      <c r="I55" t="str">
        <f>VLOOKUP(H55,支店コード!$A$2:$B$6,2,FALSE)</f>
        <v>東京</v>
      </c>
    </row>
    <row r="56" spans="1:9" x14ac:dyDescent="0.4">
      <c r="A56" s="4">
        <v>43937</v>
      </c>
      <c r="B56" s="1" t="s">
        <v>28</v>
      </c>
      <c r="C56" s="1" t="str">
        <f>VLOOKUP($B56,商品コード!$A$2:$C$45,2,FALSE)</f>
        <v>リュックサック（オレンジ）</v>
      </c>
      <c r="D56" s="1">
        <f>VLOOKUP($B56,商品コード!$A$2:$C$45,3,FALSE)</f>
        <v>6750</v>
      </c>
      <c r="E56" s="1">
        <v>38</v>
      </c>
      <c r="F56" s="1">
        <f t="shared" si="0"/>
        <v>256500</v>
      </c>
      <c r="G56" s="1">
        <v>3002</v>
      </c>
      <c r="H56" s="1">
        <v>201</v>
      </c>
      <c r="I56" t="str">
        <f>VLOOKUP(H56,支店コード!$A$2:$B$6,2,FALSE)</f>
        <v>東京</v>
      </c>
    </row>
    <row r="57" spans="1:9" x14ac:dyDescent="0.4">
      <c r="A57" s="4">
        <v>43937</v>
      </c>
      <c r="B57" s="1" t="s">
        <v>49</v>
      </c>
      <c r="C57" s="1" t="str">
        <f>VLOOKUP($B57,商品コード!$A$2:$C$45,2,FALSE)</f>
        <v>メンズ　メッセンジャーバッグMB-001B</v>
      </c>
      <c r="D57" s="1">
        <f>VLOOKUP($B57,商品コード!$A$2:$C$45,3,FALSE)</f>
        <v>7500</v>
      </c>
      <c r="E57" s="1">
        <v>26</v>
      </c>
      <c r="F57" s="1">
        <f t="shared" si="0"/>
        <v>195000</v>
      </c>
      <c r="G57" s="1">
        <v>1005</v>
      </c>
      <c r="H57" s="1">
        <v>501</v>
      </c>
      <c r="I57" t="str">
        <f>VLOOKUP(H57,支店コード!$A$2:$B$6,2,FALSE)</f>
        <v>福岡</v>
      </c>
    </row>
    <row r="58" spans="1:9" x14ac:dyDescent="0.4">
      <c r="A58" s="4">
        <v>43937</v>
      </c>
      <c r="B58" s="1" t="s">
        <v>40</v>
      </c>
      <c r="C58" s="1" t="str">
        <f>VLOOKUP($B58,商品コード!$A$2:$C$45,2,FALSE)</f>
        <v>メンズ　アタッシュケースHS4000S</v>
      </c>
      <c r="D58" s="1">
        <f>VLOOKUP($B58,商品コード!$A$2:$C$45,3,FALSE)</f>
        <v>13800</v>
      </c>
      <c r="E58" s="1">
        <v>25</v>
      </c>
      <c r="F58" s="1">
        <f t="shared" si="0"/>
        <v>345000</v>
      </c>
      <c r="G58" s="1">
        <v>1004</v>
      </c>
      <c r="H58" s="1">
        <v>401</v>
      </c>
      <c r="I58" t="str">
        <f>VLOOKUP(H58,支店コード!$A$2:$B$6,2,FALSE)</f>
        <v>大阪</v>
      </c>
    </row>
    <row r="59" spans="1:9" x14ac:dyDescent="0.4">
      <c r="A59" s="4">
        <v>43937</v>
      </c>
      <c r="B59" s="1" t="s">
        <v>31</v>
      </c>
      <c r="C59" s="1" t="str">
        <f>VLOOKUP($B59,商品コード!$A$2:$C$45,2,FALSE)</f>
        <v>ボディバッグ（オレンジ）</v>
      </c>
      <c r="D59" s="1">
        <f>VLOOKUP($B59,商品コード!$A$2:$C$45,3,FALSE)</f>
        <v>5600</v>
      </c>
      <c r="E59" s="1">
        <v>11</v>
      </c>
      <c r="F59" s="1">
        <f t="shared" si="0"/>
        <v>61600</v>
      </c>
      <c r="G59" s="1">
        <v>3002</v>
      </c>
      <c r="H59" s="1">
        <v>201</v>
      </c>
      <c r="I59" t="str">
        <f>VLOOKUP(H59,支店コード!$A$2:$B$6,2,FALSE)</f>
        <v>東京</v>
      </c>
    </row>
    <row r="60" spans="1:9" x14ac:dyDescent="0.4">
      <c r="A60" s="4">
        <v>43938</v>
      </c>
      <c r="B60" s="1" t="s">
        <v>49</v>
      </c>
      <c r="C60" s="1" t="str">
        <f>VLOOKUP($B60,商品コード!$A$2:$C$45,2,FALSE)</f>
        <v>メンズ　メッセンジャーバッグMB-001B</v>
      </c>
      <c r="D60" s="1">
        <f>VLOOKUP($B60,商品コード!$A$2:$C$45,3,FALSE)</f>
        <v>7500</v>
      </c>
      <c r="E60" s="1">
        <v>18</v>
      </c>
      <c r="F60" s="1">
        <f t="shared" si="0"/>
        <v>135000</v>
      </c>
      <c r="G60" s="1">
        <v>1005</v>
      </c>
      <c r="H60" s="1">
        <v>501</v>
      </c>
      <c r="I60" t="str">
        <f>VLOOKUP(H60,支店コード!$A$2:$B$6,2,FALSE)</f>
        <v>福岡</v>
      </c>
    </row>
    <row r="61" spans="1:9" x14ac:dyDescent="0.4">
      <c r="A61" s="4">
        <v>43938</v>
      </c>
      <c r="B61" s="1" t="s">
        <v>50</v>
      </c>
      <c r="C61" s="1" t="str">
        <f>VLOOKUP($B61,商品コード!$A$2:$C$45,2,FALSE)</f>
        <v>レディーズ　トートバッグTT-101BS</v>
      </c>
      <c r="D61" s="1">
        <f>VLOOKUP($B61,商品コード!$A$2:$C$45,3,FALSE)</f>
        <v>4980</v>
      </c>
      <c r="E61" s="1">
        <v>19</v>
      </c>
      <c r="F61" s="1">
        <f t="shared" si="0"/>
        <v>94620</v>
      </c>
      <c r="G61" s="1">
        <v>2004</v>
      </c>
      <c r="H61" s="1">
        <v>401</v>
      </c>
      <c r="I61" t="str">
        <f>VLOOKUP(H61,支店コード!$A$2:$B$6,2,FALSE)</f>
        <v>大阪</v>
      </c>
    </row>
    <row r="62" spans="1:9" x14ac:dyDescent="0.4">
      <c r="A62" s="4">
        <v>43938</v>
      </c>
      <c r="B62" s="1" t="s">
        <v>39</v>
      </c>
      <c r="C62" s="1" t="str">
        <f>VLOOKUP($B62,商品コード!$A$2:$C$45,2,FALSE)</f>
        <v>レディーズ　トートバッグTT-100AS</v>
      </c>
      <c r="D62" s="1">
        <f>VLOOKUP($B62,商品コード!$A$2:$C$45,3,FALSE)</f>
        <v>4800</v>
      </c>
      <c r="E62" s="1">
        <v>14</v>
      </c>
      <c r="F62" s="1">
        <f t="shared" si="0"/>
        <v>67200</v>
      </c>
      <c r="G62" s="1">
        <v>2001</v>
      </c>
      <c r="H62" s="1">
        <v>101</v>
      </c>
      <c r="I62" t="str">
        <f>VLOOKUP(H62,支店コード!$A$2:$B$6,2,FALSE)</f>
        <v>札幌</v>
      </c>
    </row>
    <row r="63" spans="1:9" x14ac:dyDescent="0.4">
      <c r="A63" s="4">
        <v>43938</v>
      </c>
      <c r="B63" s="1" t="s">
        <v>27</v>
      </c>
      <c r="C63" s="1" t="str">
        <f>VLOOKUP($B63,商品コード!$A$2:$C$45,2,FALSE)</f>
        <v>メンズ　メッセンジャーバッグMB-002L</v>
      </c>
      <c r="D63" s="1">
        <f>VLOOKUP($B63,商品コード!$A$2:$C$45,3,FALSE)</f>
        <v>7700</v>
      </c>
      <c r="E63" s="1">
        <v>26</v>
      </c>
      <c r="F63" s="1">
        <f t="shared" si="0"/>
        <v>200200</v>
      </c>
      <c r="G63" s="1">
        <v>1002</v>
      </c>
      <c r="H63" s="1">
        <v>201</v>
      </c>
      <c r="I63" t="str">
        <f>VLOOKUP(H63,支店コード!$A$2:$B$6,2,FALSE)</f>
        <v>東京</v>
      </c>
    </row>
    <row r="64" spans="1:9" x14ac:dyDescent="0.4">
      <c r="A64" s="4">
        <v>43938</v>
      </c>
      <c r="B64" s="1" t="s">
        <v>51</v>
      </c>
      <c r="C64" s="1" t="str">
        <f>VLOOKUP($B64,商品コード!$A$2:$C$45,2,FALSE)</f>
        <v>メンズ　メッセンジャーバッグMB-002Z</v>
      </c>
      <c r="D64" s="1">
        <f>VLOOKUP($B64,商品コード!$A$2:$C$45,3,FALSE)</f>
        <v>7700</v>
      </c>
      <c r="E64" s="1">
        <v>16</v>
      </c>
      <c r="F64" s="1">
        <f t="shared" si="0"/>
        <v>123200</v>
      </c>
      <c r="G64" s="1">
        <v>1003</v>
      </c>
      <c r="H64" s="1">
        <v>301</v>
      </c>
      <c r="I64" t="str">
        <f>VLOOKUP(H64,支店コード!$A$2:$B$6,2,FALSE)</f>
        <v>名古屋</v>
      </c>
    </row>
    <row r="65" spans="1:9" x14ac:dyDescent="0.4">
      <c r="A65" s="4">
        <v>43939</v>
      </c>
      <c r="B65" s="1" t="s">
        <v>45</v>
      </c>
      <c r="C65" s="1" t="str">
        <f>VLOOKUP($B65,商品コード!$A$2:$C$45,2,FALSE)</f>
        <v>ボディバッグ（ブラック）</v>
      </c>
      <c r="D65" s="1">
        <f>VLOOKUP($B65,商品コード!$A$2:$C$45,3,FALSE)</f>
        <v>5600</v>
      </c>
      <c r="E65" s="1">
        <v>33</v>
      </c>
      <c r="F65" s="1">
        <f t="shared" si="0"/>
        <v>184800</v>
      </c>
      <c r="G65" s="1">
        <v>3005</v>
      </c>
      <c r="H65" s="1">
        <v>501</v>
      </c>
      <c r="I65" t="str">
        <f>VLOOKUP(H65,支店コード!$A$2:$B$6,2,FALSE)</f>
        <v>福岡</v>
      </c>
    </row>
    <row r="66" spans="1:9" x14ac:dyDescent="0.4">
      <c r="A66" s="4">
        <v>43939</v>
      </c>
      <c r="B66" s="1" t="s">
        <v>45</v>
      </c>
      <c r="C66" s="1" t="str">
        <f>VLOOKUP($B66,商品コード!$A$2:$C$45,2,FALSE)</f>
        <v>ボディバッグ（ブラック）</v>
      </c>
      <c r="D66" s="1">
        <f>VLOOKUP($B66,商品コード!$A$2:$C$45,3,FALSE)</f>
        <v>5600</v>
      </c>
      <c r="E66" s="1">
        <v>27</v>
      </c>
      <c r="F66" s="1">
        <f t="shared" si="0"/>
        <v>151200</v>
      </c>
      <c r="G66" s="1">
        <v>3005</v>
      </c>
      <c r="H66" s="1">
        <v>501</v>
      </c>
      <c r="I66" t="str">
        <f>VLOOKUP(H66,支店コード!$A$2:$B$6,2,FALSE)</f>
        <v>福岡</v>
      </c>
    </row>
    <row r="67" spans="1:9" x14ac:dyDescent="0.4">
      <c r="A67" s="4">
        <v>43939</v>
      </c>
      <c r="B67" s="1" t="s">
        <v>45</v>
      </c>
      <c r="C67" s="1" t="str">
        <f>VLOOKUP($B67,商品コード!$A$2:$C$45,2,FALSE)</f>
        <v>ボディバッグ（ブラック）</v>
      </c>
      <c r="D67" s="1">
        <f>VLOOKUP($B67,商品コード!$A$2:$C$45,3,FALSE)</f>
        <v>5600</v>
      </c>
      <c r="E67" s="1">
        <v>17</v>
      </c>
      <c r="F67" s="1">
        <f t="shared" ref="F67:F130" si="1">D67*E67</f>
        <v>95200</v>
      </c>
      <c r="G67" s="1">
        <v>3002</v>
      </c>
      <c r="H67" s="1">
        <v>201</v>
      </c>
      <c r="I67" t="str">
        <f>VLOOKUP(H67,支店コード!$A$2:$B$6,2,FALSE)</f>
        <v>東京</v>
      </c>
    </row>
    <row r="68" spans="1:9" x14ac:dyDescent="0.4">
      <c r="A68" s="4">
        <v>43940</v>
      </c>
      <c r="B68" s="1" t="s">
        <v>52</v>
      </c>
      <c r="C68" s="1" t="str">
        <f>VLOOKUP($B68,商品コード!$A$2:$C$45,2,FALSE)</f>
        <v>ヒップバッグ（ブルー）</v>
      </c>
      <c r="D68" s="1">
        <f>VLOOKUP($B68,商品コード!$A$2:$C$45,3,FALSE)</f>
        <v>5850</v>
      </c>
      <c r="E68" s="1">
        <v>15</v>
      </c>
      <c r="F68" s="1">
        <f t="shared" si="1"/>
        <v>87750</v>
      </c>
      <c r="G68" s="1">
        <v>3004</v>
      </c>
      <c r="H68" s="1">
        <v>401</v>
      </c>
      <c r="I68" t="str">
        <f>VLOOKUP(H68,支店コード!$A$2:$B$6,2,FALSE)</f>
        <v>大阪</v>
      </c>
    </row>
    <row r="69" spans="1:9" x14ac:dyDescent="0.4">
      <c r="A69" s="4">
        <v>43940</v>
      </c>
      <c r="B69" s="1" t="s">
        <v>53</v>
      </c>
      <c r="C69" s="1" t="str">
        <f>VLOOKUP($B69,商品コード!$A$2:$C$45,2,FALSE)</f>
        <v>レディース　ショルダーバッグZL-78MN</v>
      </c>
      <c r="D69" s="1">
        <f>VLOOKUP($B69,商品コード!$A$2:$C$45,3,FALSE)</f>
        <v>11800</v>
      </c>
      <c r="E69" s="1">
        <v>18</v>
      </c>
      <c r="F69" s="1">
        <f t="shared" si="1"/>
        <v>212400</v>
      </c>
      <c r="G69" s="1">
        <v>2001</v>
      </c>
      <c r="H69" s="1">
        <v>101</v>
      </c>
      <c r="I69" t="str">
        <f>VLOOKUP(H69,支店コード!$A$2:$B$6,2,FALSE)</f>
        <v>札幌</v>
      </c>
    </row>
    <row r="70" spans="1:9" x14ac:dyDescent="0.4">
      <c r="A70" s="4">
        <v>43940</v>
      </c>
      <c r="B70" s="1" t="s">
        <v>39</v>
      </c>
      <c r="C70" s="1" t="str">
        <f>VLOOKUP($B70,商品コード!$A$2:$C$45,2,FALSE)</f>
        <v>レディーズ　トートバッグTT-100AS</v>
      </c>
      <c r="D70" s="1">
        <f>VLOOKUP($B70,商品コード!$A$2:$C$45,3,FALSE)</f>
        <v>4800</v>
      </c>
      <c r="E70" s="1">
        <v>25</v>
      </c>
      <c r="F70" s="1">
        <f t="shared" si="1"/>
        <v>120000</v>
      </c>
      <c r="G70" s="1">
        <v>2004</v>
      </c>
      <c r="H70" s="1">
        <v>401</v>
      </c>
      <c r="I70" t="str">
        <f>VLOOKUP(H70,支店コード!$A$2:$B$6,2,FALSE)</f>
        <v>大阪</v>
      </c>
    </row>
    <row r="71" spans="1:9" x14ac:dyDescent="0.4">
      <c r="A71" s="4">
        <v>43940</v>
      </c>
      <c r="B71" s="1" t="s">
        <v>45</v>
      </c>
      <c r="C71" s="1" t="str">
        <f>VLOOKUP($B71,商品コード!$A$2:$C$45,2,FALSE)</f>
        <v>ボディバッグ（ブラック）</v>
      </c>
      <c r="D71" s="1">
        <f>VLOOKUP($B71,商品コード!$A$2:$C$45,3,FALSE)</f>
        <v>5600</v>
      </c>
      <c r="E71" s="1">
        <v>33</v>
      </c>
      <c r="F71" s="1">
        <f t="shared" si="1"/>
        <v>184800</v>
      </c>
      <c r="G71" s="1">
        <v>3001</v>
      </c>
      <c r="H71" s="1">
        <v>101</v>
      </c>
      <c r="I71" t="str">
        <f>VLOOKUP(H71,支店コード!$A$2:$B$6,2,FALSE)</f>
        <v>札幌</v>
      </c>
    </row>
    <row r="72" spans="1:9" x14ac:dyDescent="0.4">
      <c r="A72" s="4">
        <v>43940</v>
      </c>
      <c r="B72" s="1" t="s">
        <v>45</v>
      </c>
      <c r="C72" s="1" t="str">
        <f>VLOOKUP($B72,商品コード!$A$2:$C$45,2,FALSE)</f>
        <v>ボディバッグ（ブラック）</v>
      </c>
      <c r="D72" s="1">
        <f>VLOOKUP($B72,商品コード!$A$2:$C$45,3,FALSE)</f>
        <v>5600</v>
      </c>
      <c r="E72" s="1">
        <v>15</v>
      </c>
      <c r="F72" s="1">
        <f t="shared" si="1"/>
        <v>84000</v>
      </c>
      <c r="G72" s="1">
        <v>3003</v>
      </c>
      <c r="H72" s="1">
        <v>301</v>
      </c>
      <c r="I72" t="str">
        <f>VLOOKUP(H72,支店コード!$A$2:$B$6,2,FALSE)</f>
        <v>名古屋</v>
      </c>
    </row>
    <row r="73" spans="1:9" x14ac:dyDescent="0.4">
      <c r="A73" s="4">
        <v>43941</v>
      </c>
      <c r="B73" s="1" t="s">
        <v>47</v>
      </c>
      <c r="C73" s="1" t="str">
        <f>VLOOKUP($B73,商品コード!$A$2:$C$45,2,FALSE)</f>
        <v>ウエストバッグ（シルバー）</v>
      </c>
      <c r="D73" s="1">
        <f>VLOOKUP($B73,商品コード!$A$2:$C$45,3,FALSE)</f>
        <v>2480</v>
      </c>
      <c r="E73" s="1">
        <v>26</v>
      </c>
      <c r="F73" s="1">
        <f t="shared" si="1"/>
        <v>64480</v>
      </c>
      <c r="G73" s="1">
        <v>3001</v>
      </c>
      <c r="H73" s="1">
        <v>101</v>
      </c>
      <c r="I73" t="str">
        <f>VLOOKUP(H73,支店コード!$A$2:$B$6,2,FALSE)</f>
        <v>札幌</v>
      </c>
    </row>
    <row r="74" spans="1:9" x14ac:dyDescent="0.4">
      <c r="A74" s="4">
        <v>43941</v>
      </c>
      <c r="B74" s="1" t="s">
        <v>40</v>
      </c>
      <c r="C74" s="1" t="str">
        <f>VLOOKUP($B74,商品コード!$A$2:$C$45,2,FALSE)</f>
        <v>メンズ　アタッシュケースHS4000S</v>
      </c>
      <c r="D74" s="1">
        <f>VLOOKUP($B74,商品コード!$A$2:$C$45,3,FALSE)</f>
        <v>13800</v>
      </c>
      <c r="E74" s="1">
        <v>26</v>
      </c>
      <c r="F74" s="1">
        <f t="shared" si="1"/>
        <v>358800</v>
      </c>
      <c r="G74" s="1">
        <v>1001</v>
      </c>
      <c r="H74" s="1">
        <v>101</v>
      </c>
      <c r="I74" t="str">
        <f>VLOOKUP(H74,支店コード!$A$2:$B$6,2,FALSE)</f>
        <v>札幌</v>
      </c>
    </row>
    <row r="75" spans="1:9" x14ac:dyDescent="0.4">
      <c r="A75" s="4">
        <v>43941</v>
      </c>
      <c r="B75" s="1" t="s">
        <v>14</v>
      </c>
      <c r="C75" s="1" t="str">
        <f>VLOOKUP($B75,商品コード!$A$2:$C$45,2,FALSE)</f>
        <v>レディース　ショルダーバッグLS-10KT</v>
      </c>
      <c r="D75" s="1">
        <f>VLOOKUP($B75,商品コード!$A$2:$C$45,3,FALSE)</f>
        <v>8800</v>
      </c>
      <c r="E75" s="1">
        <v>15</v>
      </c>
      <c r="F75" s="1">
        <f t="shared" si="1"/>
        <v>132000</v>
      </c>
      <c r="G75" s="1">
        <v>2004</v>
      </c>
      <c r="H75" s="1">
        <v>401</v>
      </c>
      <c r="I75" t="str">
        <f>VLOOKUP(H75,支店コード!$A$2:$B$6,2,FALSE)</f>
        <v>大阪</v>
      </c>
    </row>
    <row r="76" spans="1:9" x14ac:dyDescent="0.4">
      <c r="A76" s="4">
        <v>43942</v>
      </c>
      <c r="B76" s="1" t="s">
        <v>31</v>
      </c>
      <c r="C76" s="1" t="str">
        <f>VLOOKUP($B76,商品コード!$A$2:$C$45,2,FALSE)</f>
        <v>ボディバッグ（オレンジ）</v>
      </c>
      <c r="D76" s="1">
        <f>VLOOKUP($B76,商品コード!$A$2:$C$45,3,FALSE)</f>
        <v>5600</v>
      </c>
      <c r="E76" s="1">
        <v>31</v>
      </c>
      <c r="F76" s="1">
        <f t="shared" si="1"/>
        <v>173600</v>
      </c>
      <c r="G76" s="1">
        <v>3002</v>
      </c>
      <c r="H76" s="1">
        <v>201</v>
      </c>
      <c r="I76" t="str">
        <f>VLOOKUP(H76,支店コード!$A$2:$B$6,2,FALSE)</f>
        <v>東京</v>
      </c>
    </row>
    <row r="77" spans="1:9" x14ac:dyDescent="0.4">
      <c r="A77" s="4">
        <v>43942</v>
      </c>
      <c r="B77" s="1" t="s">
        <v>54</v>
      </c>
      <c r="C77" s="1" t="str">
        <f>VLOOKUP($B77,商品コード!$A$2:$C$45,2,FALSE)</f>
        <v>レディーズ　インナーケース（中）</v>
      </c>
      <c r="D77" s="1">
        <f>VLOOKUP($B77,商品コード!$A$2:$C$45,3,FALSE)</f>
        <v>2700</v>
      </c>
      <c r="E77" s="1">
        <v>28</v>
      </c>
      <c r="F77" s="1">
        <f t="shared" si="1"/>
        <v>75600</v>
      </c>
      <c r="G77" s="1">
        <v>2005</v>
      </c>
      <c r="H77" s="1">
        <v>501</v>
      </c>
      <c r="I77" t="str">
        <f>VLOOKUP(H77,支店コード!$A$2:$B$6,2,FALSE)</f>
        <v>福岡</v>
      </c>
    </row>
    <row r="78" spans="1:9" x14ac:dyDescent="0.4">
      <c r="A78" s="4">
        <v>43942</v>
      </c>
      <c r="B78" s="1" t="s">
        <v>55</v>
      </c>
      <c r="C78" s="1" t="str">
        <f>VLOOKUP($B78,商品コード!$A$2:$C$45,2,FALSE)</f>
        <v>ウエストバッグ（ホワイト）</v>
      </c>
      <c r="D78" s="1">
        <f>VLOOKUP($B78,商品コード!$A$2:$C$45,3,FALSE)</f>
        <v>2480</v>
      </c>
      <c r="E78" s="1">
        <v>17</v>
      </c>
      <c r="F78" s="1">
        <f t="shared" si="1"/>
        <v>42160</v>
      </c>
      <c r="G78" s="1">
        <v>3001</v>
      </c>
      <c r="H78" s="1">
        <v>101</v>
      </c>
      <c r="I78" t="str">
        <f>VLOOKUP(H78,支店コード!$A$2:$B$6,2,FALSE)</f>
        <v>札幌</v>
      </c>
    </row>
    <row r="79" spans="1:9" x14ac:dyDescent="0.4">
      <c r="A79" s="4">
        <v>43943</v>
      </c>
      <c r="B79" s="1" t="s">
        <v>34</v>
      </c>
      <c r="C79" s="1" t="str">
        <f>VLOOKUP($B79,商品コード!$A$2:$C$45,2,FALSE)</f>
        <v>ウエストバッグ（ゴールド）</v>
      </c>
      <c r="D79" s="1">
        <f>VLOOKUP($B79,商品コード!$A$2:$C$45,3,FALSE)</f>
        <v>2480</v>
      </c>
      <c r="E79" s="1">
        <v>16</v>
      </c>
      <c r="F79" s="1">
        <f t="shared" si="1"/>
        <v>39680</v>
      </c>
      <c r="G79" s="1">
        <v>3001</v>
      </c>
      <c r="H79" s="1">
        <v>101</v>
      </c>
      <c r="I79" t="str">
        <f>VLOOKUP(H79,支店コード!$A$2:$B$6,2,FALSE)</f>
        <v>札幌</v>
      </c>
    </row>
    <row r="80" spans="1:9" x14ac:dyDescent="0.4">
      <c r="A80" s="4">
        <v>43943</v>
      </c>
      <c r="B80" s="1" t="s">
        <v>30</v>
      </c>
      <c r="C80" s="1" t="str">
        <f>VLOOKUP($B80,商品コード!$A$2:$C$45,2,FALSE)</f>
        <v>メンズ　ボストンバッグBB01</v>
      </c>
      <c r="D80" s="1">
        <f>VLOOKUP($B80,商品コード!$A$2:$C$45,3,FALSE)</f>
        <v>8000</v>
      </c>
      <c r="E80" s="1">
        <v>28</v>
      </c>
      <c r="F80" s="1">
        <f t="shared" si="1"/>
        <v>224000</v>
      </c>
      <c r="G80" s="1">
        <v>1004</v>
      </c>
      <c r="H80" s="1">
        <v>401</v>
      </c>
      <c r="I80" t="str">
        <f>VLOOKUP(H80,支店コード!$A$2:$B$6,2,FALSE)</f>
        <v>大阪</v>
      </c>
    </row>
    <row r="81" spans="1:9" x14ac:dyDescent="0.4">
      <c r="A81" s="4">
        <v>43943</v>
      </c>
      <c r="B81" s="1" t="s">
        <v>56</v>
      </c>
      <c r="C81" s="1" t="str">
        <f>VLOOKUP($B81,商品コード!$A$2:$C$45,2,FALSE)</f>
        <v>メンズ　ショルダーバッグTS-02</v>
      </c>
      <c r="D81" s="1">
        <f>VLOOKUP($B81,商品コード!$A$2:$C$45,3,FALSE)</f>
        <v>6800</v>
      </c>
      <c r="E81" s="1">
        <v>28</v>
      </c>
      <c r="F81" s="1">
        <f t="shared" si="1"/>
        <v>190400</v>
      </c>
      <c r="G81" s="1">
        <v>1002</v>
      </c>
      <c r="H81" s="1">
        <v>201</v>
      </c>
      <c r="I81" t="str">
        <f>VLOOKUP(H81,支店コード!$A$2:$B$6,2,FALSE)</f>
        <v>東京</v>
      </c>
    </row>
    <row r="82" spans="1:9" x14ac:dyDescent="0.4">
      <c r="A82" s="4">
        <v>43943</v>
      </c>
      <c r="B82" s="1" t="s">
        <v>14</v>
      </c>
      <c r="C82" s="1" t="str">
        <f>VLOOKUP($B82,商品コード!$A$2:$C$45,2,FALSE)</f>
        <v>レディース　ショルダーバッグLS-10KT</v>
      </c>
      <c r="D82" s="1">
        <f>VLOOKUP($B82,商品コード!$A$2:$C$45,3,FALSE)</f>
        <v>8800</v>
      </c>
      <c r="E82" s="1">
        <v>32</v>
      </c>
      <c r="F82" s="1">
        <f t="shared" si="1"/>
        <v>281600</v>
      </c>
      <c r="G82" s="1">
        <v>2005</v>
      </c>
      <c r="H82" s="1">
        <v>501</v>
      </c>
      <c r="I82" t="str">
        <f>VLOOKUP(H82,支店コード!$A$2:$B$6,2,FALSE)</f>
        <v>福岡</v>
      </c>
    </row>
    <row r="83" spans="1:9" x14ac:dyDescent="0.4">
      <c r="A83" s="4">
        <v>43943</v>
      </c>
      <c r="B83" s="1" t="s">
        <v>48</v>
      </c>
      <c r="C83" s="1" t="str">
        <f>VLOOKUP($B83,商品コード!$A$2:$C$45,2,FALSE)</f>
        <v>メンズ　アタッシュケースHK6500E</v>
      </c>
      <c r="D83" s="1">
        <f>VLOOKUP($B83,商品コード!$A$2:$C$45,3,FALSE)</f>
        <v>15800</v>
      </c>
      <c r="E83" s="1">
        <v>10</v>
      </c>
      <c r="F83" s="1">
        <f t="shared" si="1"/>
        <v>158000</v>
      </c>
      <c r="G83" s="1">
        <v>1005</v>
      </c>
      <c r="H83" s="1">
        <v>501</v>
      </c>
      <c r="I83" t="str">
        <f>VLOOKUP(H83,支店コード!$A$2:$B$6,2,FALSE)</f>
        <v>福岡</v>
      </c>
    </row>
    <row r="84" spans="1:9" x14ac:dyDescent="0.4">
      <c r="A84" s="4">
        <v>43944</v>
      </c>
      <c r="B84" s="1" t="s">
        <v>53</v>
      </c>
      <c r="C84" s="1" t="str">
        <f>VLOOKUP($B84,商品コード!$A$2:$C$45,2,FALSE)</f>
        <v>レディース　ショルダーバッグZL-78MN</v>
      </c>
      <c r="D84" s="1">
        <f>VLOOKUP($B84,商品コード!$A$2:$C$45,3,FALSE)</f>
        <v>11800</v>
      </c>
      <c r="E84" s="1">
        <v>38</v>
      </c>
      <c r="F84" s="1">
        <f t="shared" si="1"/>
        <v>448400</v>
      </c>
      <c r="G84" s="1">
        <v>2001</v>
      </c>
      <c r="H84" s="1">
        <v>101</v>
      </c>
      <c r="I84" t="str">
        <f>VLOOKUP(H84,支店コード!$A$2:$B$6,2,FALSE)</f>
        <v>札幌</v>
      </c>
    </row>
    <row r="85" spans="1:9" x14ac:dyDescent="0.4">
      <c r="A85" s="4">
        <v>43944</v>
      </c>
      <c r="B85" s="1" t="s">
        <v>57</v>
      </c>
      <c r="C85" s="1" t="str">
        <f>VLOOKUP($B85,商品コード!$A$2:$C$45,2,FALSE)</f>
        <v>レディーズ　ハンドバッグLH2008P</v>
      </c>
      <c r="D85" s="1">
        <f>VLOOKUP($B85,商品コード!$A$2:$C$45,3,FALSE)</f>
        <v>17000</v>
      </c>
      <c r="E85" s="1">
        <v>13</v>
      </c>
      <c r="F85" s="1">
        <f t="shared" si="1"/>
        <v>221000</v>
      </c>
      <c r="G85" s="1">
        <v>2004</v>
      </c>
      <c r="H85" s="1">
        <v>401</v>
      </c>
      <c r="I85" t="str">
        <f>VLOOKUP(H85,支店コード!$A$2:$B$6,2,FALSE)</f>
        <v>大阪</v>
      </c>
    </row>
    <row r="86" spans="1:9" x14ac:dyDescent="0.4">
      <c r="A86" s="4">
        <v>43944</v>
      </c>
      <c r="B86" s="1" t="s">
        <v>34</v>
      </c>
      <c r="C86" s="1" t="str">
        <f>VLOOKUP($B86,商品コード!$A$2:$C$45,2,FALSE)</f>
        <v>ウエストバッグ（ゴールド）</v>
      </c>
      <c r="D86" s="1">
        <f>VLOOKUP($B86,商品コード!$A$2:$C$45,3,FALSE)</f>
        <v>2480</v>
      </c>
      <c r="E86" s="1">
        <v>20</v>
      </c>
      <c r="F86" s="1">
        <f t="shared" si="1"/>
        <v>49600</v>
      </c>
      <c r="G86" s="1">
        <v>3001</v>
      </c>
      <c r="H86" s="1">
        <v>101</v>
      </c>
      <c r="I86" t="str">
        <f>VLOOKUP(H86,支店コード!$A$2:$B$6,2,FALSE)</f>
        <v>札幌</v>
      </c>
    </row>
    <row r="87" spans="1:9" x14ac:dyDescent="0.4">
      <c r="A87" s="4">
        <v>43944</v>
      </c>
      <c r="B87" s="1" t="s">
        <v>53</v>
      </c>
      <c r="C87" s="1" t="str">
        <f>VLOOKUP($B87,商品コード!$A$2:$C$45,2,FALSE)</f>
        <v>レディース　ショルダーバッグZL-78MN</v>
      </c>
      <c r="D87" s="1">
        <f>VLOOKUP($B87,商品コード!$A$2:$C$45,3,FALSE)</f>
        <v>11800</v>
      </c>
      <c r="E87" s="1">
        <v>31</v>
      </c>
      <c r="F87" s="1">
        <f t="shared" si="1"/>
        <v>365800</v>
      </c>
      <c r="G87" s="1">
        <v>2004</v>
      </c>
      <c r="H87" s="1">
        <v>401</v>
      </c>
      <c r="I87" t="str">
        <f>VLOOKUP(H87,支店コード!$A$2:$B$6,2,FALSE)</f>
        <v>大阪</v>
      </c>
    </row>
    <row r="88" spans="1:9" x14ac:dyDescent="0.4">
      <c r="A88" s="4">
        <v>43945</v>
      </c>
      <c r="B88" s="1" t="s">
        <v>58</v>
      </c>
      <c r="C88" s="1" t="str">
        <f>VLOOKUP($B88,商品コード!$A$2:$C$45,2,FALSE)</f>
        <v>ヒップバッグ（レッド）</v>
      </c>
      <c r="D88" s="1">
        <f>VLOOKUP($B88,商品コード!$A$2:$C$45,3,FALSE)</f>
        <v>5850</v>
      </c>
      <c r="E88" s="1">
        <v>36</v>
      </c>
      <c r="F88" s="1">
        <f t="shared" si="1"/>
        <v>210600</v>
      </c>
      <c r="G88" s="1">
        <v>3002</v>
      </c>
      <c r="H88" s="1">
        <v>201</v>
      </c>
      <c r="I88" t="str">
        <f>VLOOKUP(H88,支店コード!$A$2:$B$6,2,FALSE)</f>
        <v>東京</v>
      </c>
    </row>
    <row r="89" spans="1:9" x14ac:dyDescent="0.4">
      <c r="A89" s="4">
        <v>43945</v>
      </c>
      <c r="B89" s="1" t="s">
        <v>38</v>
      </c>
      <c r="C89" s="1" t="str">
        <f>VLOOKUP($B89,商品コード!$A$2:$C$45,2,FALSE)</f>
        <v>リュックサック（グリーン）</v>
      </c>
      <c r="D89" s="1">
        <f>VLOOKUP($B89,商品コード!$A$2:$C$45,3,FALSE)</f>
        <v>6750</v>
      </c>
      <c r="E89" s="1">
        <v>26</v>
      </c>
      <c r="F89" s="1">
        <f t="shared" si="1"/>
        <v>175500</v>
      </c>
      <c r="G89" s="1">
        <v>3003</v>
      </c>
      <c r="H89" s="1">
        <v>301</v>
      </c>
      <c r="I89" t="str">
        <f>VLOOKUP(H89,支店コード!$A$2:$B$6,2,FALSE)</f>
        <v>名古屋</v>
      </c>
    </row>
    <row r="90" spans="1:9" x14ac:dyDescent="0.4">
      <c r="A90" s="4">
        <v>43945</v>
      </c>
      <c r="B90" s="1" t="s">
        <v>26</v>
      </c>
      <c r="C90" s="1" t="str">
        <f>VLOOKUP($B90,商品コード!$A$2:$C$45,2,FALSE)</f>
        <v>ヒップバッグ（グレー）</v>
      </c>
      <c r="D90" s="1">
        <f>VLOOKUP($B90,商品コード!$A$2:$C$45,3,FALSE)</f>
        <v>5850</v>
      </c>
      <c r="E90" s="1">
        <v>28</v>
      </c>
      <c r="F90" s="1">
        <f t="shared" si="1"/>
        <v>163800</v>
      </c>
      <c r="G90" s="1">
        <v>3002</v>
      </c>
      <c r="H90" s="1">
        <v>201</v>
      </c>
      <c r="I90" t="str">
        <f>VLOOKUP(H90,支店コード!$A$2:$B$6,2,FALSE)</f>
        <v>東京</v>
      </c>
    </row>
    <row r="91" spans="1:9" x14ac:dyDescent="0.4">
      <c r="A91" s="4">
        <v>43945</v>
      </c>
      <c r="B91" s="1" t="s">
        <v>57</v>
      </c>
      <c r="C91" s="1" t="str">
        <f>VLOOKUP($B91,商品コード!$A$2:$C$45,2,FALSE)</f>
        <v>レディーズ　ハンドバッグLH2008P</v>
      </c>
      <c r="D91" s="1">
        <f>VLOOKUP($B91,商品コード!$A$2:$C$45,3,FALSE)</f>
        <v>17000</v>
      </c>
      <c r="E91" s="1">
        <v>10</v>
      </c>
      <c r="F91" s="1">
        <f t="shared" si="1"/>
        <v>170000</v>
      </c>
      <c r="G91" s="1">
        <v>2002</v>
      </c>
      <c r="H91" s="1">
        <v>201</v>
      </c>
      <c r="I91" t="str">
        <f>VLOOKUP(H91,支店コード!$A$2:$B$6,2,FALSE)</f>
        <v>東京</v>
      </c>
    </row>
    <row r="92" spans="1:9" x14ac:dyDescent="0.4">
      <c r="A92" s="4">
        <v>43946</v>
      </c>
      <c r="B92" s="1" t="s">
        <v>31</v>
      </c>
      <c r="C92" s="1" t="str">
        <f>VLOOKUP($B92,商品コード!$A$2:$C$45,2,FALSE)</f>
        <v>ボディバッグ（オレンジ）</v>
      </c>
      <c r="D92" s="1">
        <f>VLOOKUP($B92,商品コード!$A$2:$C$45,3,FALSE)</f>
        <v>5600</v>
      </c>
      <c r="E92" s="1">
        <v>30</v>
      </c>
      <c r="F92" s="1">
        <f t="shared" si="1"/>
        <v>168000</v>
      </c>
      <c r="G92" s="1">
        <v>3004</v>
      </c>
      <c r="H92" s="1">
        <v>401</v>
      </c>
      <c r="I92" t="str">
        <f>VLOOKUP(H92,支店コード!$A$2:$B$6,2,FALSE)</f>
        <v>大阪</v>
      </c>
    </row>
    <row r="93" spans="1:9" x14ac:dyDescent="0.4">
      <c r="A93" s="4">
        <v>43946</v>
      </c>
      <c r="B93" s="1" t="s">
        <v>59</v>
      </c>
      <c r="C93" s="1" t="str">
        <f>VLOOKUP($B93,商品コード!$A$2:$C$45,2,FALSE)</f>
        <v>レディース　ショルダーバッグXX-99ZV</v>
      </c>
      <c r="D93" s="1">
        <f>VLOOKUP($B93,商品コード!$A$2:$C$45,3,FALSE)</f>
        <v>10800</v>
      </c>
      <c r="E93" s="1">
        <v>34</v>
      </c>
      <c r="F93" s="1">
        <f t="shared" si="1"/>
        <v>367200</v>
      </c>
      <c r="G93" s="1">
        <v>2001</v>
      </c>
      <c r="H93" s="1">
        <v>101</v>
      </c>
      <c r="I93" t="str">
        <f>VLOOKUP(H93,支店コード!$A$2:$B$6,2,FALSE)</f>
        <v>札幌</v>
      </c>
    </row>
    <row r="94" spans="1:9" x14ac:dyDescent="0.4">
      <c r="A94" s="4">
        <v>43946</v>
      </c>
      <c r="B94" s="1" t="s">
        <v>30</v>
      </c>
      <c r="C94" s="1" t="str">
        <f>VLOOKUP($B94,商品コード!$A$2:$C$45,2,FALSE)</f>
        <v>メンズ　ボストンバッグBB01</v>
      </c>
      <c r="D94" s="1">
        <f>VLOOKUP($B94,商品コード!$A$2:$C$45,3,FALSE)</f>
        <v>8000</v>
      </c>
      <c r="E94" s="1">
        <v>19</v>
      </c>
      <c r="F94" s="1">
        <f t="shared" si="1"/>
        <v>152000</v>
      </c>
      <c r="G94" s="1">
        <v>1005</v>
      </c>
      <c r="H94" s="1">
        <v>501</v>
      </c>
      <c r="I94" t="str">
        <f>VLOOKUP(H94,支店コード!$A$2:$B$6,2,FALSE)</f>
        <v>福岡</v>
      </c>
    </row>
    <row r="95" spans="1:9" x14ac:dyDescent="0.4">
      <c r="A95" s="4">
        <v>43946</v>
      </c>
      <c r="B95" s="1" t="s">
        <v>27</v>
      </c>
      <c r="C95" s="1" t="str">
        <f>VLOOKUP($B95,商品コード!$A$2:$C$45,2,FALSE)</f>
        <v>メンズ　メッセンジャーバッグMB-002L</v>
      </c>
      <c r="D95" s="1">
        <f>VLOOKUP($B95,商品コード!$A$2:$C$45,3,FALSE)</f>
        <v>7700</v>
      </c>
      <c r="E95" s="1">
        <v>27</v>
      </c>
      <c r="F95" s="1">
        <f t="shared" si="1"/>
        <v>207900</v>
      </c>
      <c r="G95" s="1">
        <v>1002</v>
      </c>
      <c r="H95" s="1">
        <v>201</v>
      </c>
      <c r="I95" t="str">
        <f>VLOOKUP(H95,支店コード!$A$2:$B$6,2,FALSE)</f>
        <v>東京</v>
      </c>
    </row>
    <row r="96" spans="1:9" x14ac:dyDescent="0.4">
      <c r="A96" s="4">
        <v>43946</v>
      </c>
      <c r="B96" s="1" t="s">
        <v>58</v>
      </c>
      <c r="C96" s="1" t="str">
        <f>VLOOKUP($B96,商品コード!$A$2:$C$45,2,FALSE)</f>
        <v>ヒップバッグ（レッド）</v>
      </c>
      <c r="D96" s="1">
        <f>VLOOKUP($B96,商品コード!$A$2:$C$45,3,FALSE)</f>
        <v>5850</v>
      </c>
      <c r="E96" s="1">
        <v>40</v>
      </c>
      <c r="F96" s="1">
        <f t="shared" si="1"/>
        <v>234000</v>
      </c>
      <c r="G96" s="1">
        <v>3004</v>
      </c>
      <c r="H96" s="1">
        <v>401</v>
      </c>
      <c r="I96" t="str">
        <f>VLOOKUP(H96,支店コード!$A$2:$B$6,2,FALSE)</f>
        <v>大阪</v>
      </c>
    </row>
    <row r="97" spans="1:9" x14ac:dyDescent="0.4">
      <c r="A97" s="4">
        <v>43947</v>
      </c>
      <c r="B97" s="1" t="s">
        <v>24</v>
      </c>
      <c r="C97" s="1" t="str">
        <f>VLOOKUP($B97,商品コード!$A$2:$C$45,2,FALSE)</f>
        <v>レディース　ショルダーバッグVK-23XR</v>
      </c>
      <c r="D97" s="1">
        <f>VLOOKUP($B97,商品コード!$A$2:$C$45,3,FALSE)</f>
        <v>9800</v>
      </c>
      <c r="E97" s="1">
        <v>33</v>
      </c>
      <c r="F97" s="1">
        <f t="shared" si="1"/>
        <v>323400</v>
      </c>
      <c r="G97" s="1">
        <v>2004</v>
      </c>
      <c r="H97" s="1">
        <v>401</v>
      </c>
      <c r="I97" t="str">
        <f>VLOOKUP(H97,支店コード!$A$2:$B$6,2,FALSE)</f>
        <v>大阪</v>
      </c>
    </row>
    <row r="98" spans="1:9" x14ac:dyDescent="0.4">
      <c r="A98" s="4">
        <v>43947</v>
      </c>
      <c r="B98" s="1" t="s">
        <v>34</v>
      </c>
      <c r="C98" s="1" t="str">
        <f>VLOOKUP($B98,商品コード!$A$2:$C$45,2,FALSE)</f>
        <v>ウエストバッグ（ゴールド）</v>
      </c>
      <c r="D98" s="1">
        <f>VLOOKUP($B98,商品コード!$A$2:$C$45,3,FALSE)</f>
        <v>2480</v>
      </c>
      <c r="E98" s="1">
        <v>38</v>
      </c>
      <c r="F98" s="1">
        <f t="shared" si="1"/>
        <v>94240</v>
      </c>
      <c r="G98" s="1">
        <v>3005</v>
      </c>
      <c r="H98" s="1">
        <v>501</v>
      </c>
      <c r="I98" t="str">
        <f>VLOOKUP(H98,支店コード!$A$2:$B$6,2,FALSE)</f>
        <v>福岡</v>
      </c>
    </row>
    <row r="99" spans="1:9" x14ac:dyDescent="0.4">
      <c r="A99" s="4">
        <v>43947</v>
      </c>
      <c r="B99" s="1" t="s">
        <v>57</v>
      </c>
      <c r="C99" s="1" t="str">
        <f>VLOOKUP($B99,商品コード!$A$2:$C$45,2,FALSE)</f>
        <v>レディーズ　ハンドバッグLH2008P</v>
      </c>
      <c r="D99" s="1">
        <f>VLOOKUP($B99,商品コード!$A$2:$C$45,3,FALSE)</f>
        <v>17000</v>
      </c>
      <c r="E99" s="1">
        <v>23</v>
      </c>
      <c r="F99" s="1">
        <f t="shared" si="1"/>
        <v>391000</v>
      </c>
      <c r="G99" s="1">
        <v>2001</v>
      </c>
      <c r="H99" s="1">
        <v>101</v>
      </c>
      <c r="I99" t="str">
        <f>VLOOKUP(H99,支店コード!$A$2:$B$6,2,FALSE)</f>
        <v>札幌</v>
      </c>
    </row>
    <row r="100" spans="1:9" x14ac:dyDescent="0.4">
      <c r="A100" s="4">
        <v>43947</v>
      </c>
      <c r="B100" s="1" t="s">
        <v>60</v>
      </c>
      <c r="C100" s="1" t="str">
        <f>VLOOKUP($B100,商品コード!$A$2:$C$45,2,FALSE)</f>
        <v>レディーズ　インナーケース（ミニ）</v>
      </c>
      <c r="D100" s="1">
        <f>VLOOKUP($B100,商品コード!$A$2:$C$45,3,FALSE)</f>
        <v>2400</v>
      </c>
      <c r="E100" s="1">
        <v>36</v>
      </c>
      <c r="F100" s="1">
        <f t="shared" si="1"/>
        <v>86400</v>
      </c>
      <c r="G100" s="1">
        <v>2003</v>
      </c>
      <c r="H100" s="1">
        <v>301</v>
      </c>
      <c r="I100" t="str">
        <f>VLOOKUP(H100,支店コード!$A$2:$B$6,2,FALSE)</f>
        <v>名古屋</v>
      </c>
    </row>
    <row r="101" spans="1:9" x14ac:dyDescent="0.4">
      <c r="A101" s="4">
        <v>43948</v>
      </c>
      <c r="B101" s="1" t="s">
        <v>55</v>
      </c>
      <c r="C101" s="1" t="str">
        <f>VLOOKUP($B101,商品コード!$A$2:$C$45,2,FALSE)</f>
        <v>ウエストバッグ（ホワイト）</v>
      </c>
      <c r="D101" s="1">
        <f>VLOOKUP($B101,商品コード!$A$2:$C$45,3,FALSE)</f>
        <v>2480</v>
      </c>
      <c r="E101" s="1">
        <v>26</v>
      </c>
      <c r="F101" s="1">
        <f t="shared" si="1"/>
        <v>64480</v>
      </c>
      <c r="G101" s="1">
        <v>3002</v>
      </c>
      <c r="H101" s="1">
        <v>201</v>
      </c>
      <c r="I101" t="str">
        <f>VLOOKUP(H101,支店コード!$A$2:$B$6,2,FALSE)</f>
        <v>東京</v>
      </c>
    </row>
    <row r="102" spans="1:9" x14ac:dyDescent="0.4">
      <c r="A102" s="4">
        <v>43948</v>
      </c>
      <c r="B102" s="1" t="s">
        <v>59</v>
      </c>
      <c r="C102" s="1" t="str">
        <f>VLOOKUP($B102,商品コード!$A$2:$C$45,2,FALSE)</f>
        <v>レディース　ショルダーバッグXX-99ZV</v>
      </c>
      <c r="D102" s="1">
        <f>VLOOKUP($B102,商品コード!$A$2:$C$45,3,FALSE)</f>
        <v>10800</v>
      </c>
      <c r="E102" s="1">
        <v>12</v>
      </c>
      <c r="F102" s="1">
        <f t="shared" si="1"/>
        <v>129600</v>
      </c>
      <c r="G102" s="1">
        <v>2003</v>
      </c>
      <c r="H102" s="1">
        <v>301</v>
      </c>
      <c r="I102" t="str">
        <f>VLOOKUP(H102,支店コード!$A$2:$B$6,2,FALSE)</f>
        <v>名古屋</v>
      </c>
    </row>
    <row r="103" spans="1:9" x14ac:dyDescent="0.4">
      <c r="A103" s="4">
        <v>43948</v>
      </c>
      <c r="B103" s="1" t="s">
        <v>45</v>
      </c>
      <c r="C103" s="1" t="str">
        <f>VLOOKUP($B103,商品コード!$A$2:$C$45,2,FALSE)</f>
        <v>ボディバッグ（ブラック）</v>
      </c>
      <c r="D103" s="1">
        <f>VLOOKUP($B103,商品コード!$A$2:$C$45,3,FALSE)</f>
        <v>5600</v>
      </c>
      <c r="E103" s="1">
        <v>32</v>
      </c>
      <c r="F103" s="1">
        <f t="shared" si="1"/>
        <v>179200</v>
      </c>
      <c r="G103" s="1">
        <v>3001</v>
      </c>
      <c r="H103" s="1">
        <v>101</v>
      </c>
      <c r="I103" t="str">
        <f>VLOOKUP(H103,支店コード!$A$2:$B$6,2,FALSE)</f>
        <v>札幌</v>
      </c>
    </row>
    <row r="104" spans="1:9" x14ac:dyDescent="0.4">
      <c r="A104" s="4">
        <v>43948</v>
      </c>
      <c r="B104" s="1" t="s">
        <v>31</v>
      </c>
      <c r="C104" s="1" t="str">
        <f>VLOOKUP($B104,商品コード!$A$2:$C$45,2,FALSE)</f>
        <v>ボディバッグ（オレンジ）</v>
      </c>
      <c r="D104" s="1">
        <f>VLOOKUP($B104,商品コード!$A$2:$C$45,3,FALSE)</f>
        <v>5600</v>
      </c>
      <c r="E104" s="1">
        <v>38</v>
      </c>
      <c r="F104" s="1">
        <f t="shared" si="1"/>
        <v>212800</v>
      </c>
      <c r="G104" s="1">
        <v>3005</v>
      </c>
      <c r="H104" s="1">
        <v>501</v>
      </c>
      <c r="I104" t="str">
        <f>VLOOKUP(H104,支店コード!$A$2:$B$6,2,FALSE)</f>
        <v>福岡</v>
      </c>
    </row>
    <row r="105" spans="1:9" x14ac:dyDescent="0.4">
      <c r="A105" s="4">
        <v>43948</v>
      </c>
      <c r="B105" s="1" t="s">
        <v>48</v>
      </c>
      <c r="C105" s="1" t="str">
        <f>VLOOKUP($B105,商品コード!$A$2:$C$45,2,FALSE)</f>
        <v>メンズ　アタッシュケースHK6500E</v>
      </c>
      <c r="D105" s="1">
        <f>VLOOKUP($B105,商品コード!$A$2:$C$45,3,FALSE)</f>
        <v>15800</v>
      </c>
      <c r="E105" s="1">
        <v>32</v>
      </c>
      <c r="F105" s="1">
        <f t="shared" si="1"/>
        <v>505600</v>
      </c>
      <c r="G105" s="1">
        <v>1003</v>
      </c>
      <c r="H105" s="1">
        <v>301</v>
      </c>
      <c r="I105" t="str">
        <f>VLOOKUP(H105,支店コード!$A$2:$B$6,2,FALSE)</f>
        <v>名古屋</v>
      </c>
    </row>
    <row r="106" spans="1:9" x14ac:dyDescent="0.4">
      <c r="A106" s="4">
        <v>43949</v>
      </c>
      <c r="B106" s="1" t="s">
        <v>45</v>
      </c>
      <c r="C106" s="1" t="str">
        <f>VLOOKUP($B106,商品コード!$A$2:$C$45,2,FALSE)</f>
        <v>ボディバッグ（ブラック）</v>
      </c>
      <c r="D106" s="1">
        <f>VLOOKUP($B106,商品コード!$A$2:$C$45,3,FALSE)</f>
        <v>5600</v>
      </c>
      <c r="E106" s="1">
        <v>36</v>
      </c>
      <c r="F106" s="1">
        <f t="shared" si="1"/>
        <v>201600</v>
      </c>
      <c r="G106" s="1">
        <v>3002</v>
      </c>
      <c r="H106" s="1">
        <v>201</v>
      </c>
      <c r="I106" t="str">
        <f>VLOOKUP(H106,支店コード!$A$2:$B$6,2,FALSE)</f>
        <v>東京</v>
      </c>
    </row>
    <row r="107" spans="1:9" x14ac:dyDescent="0.4">
      <c r="A107" s="4">
        <v>43949</v>
      </c>
      <c r="B107" s="1" t="s">
        <v>34</v>
      </c>
      <c r="C107" s="1" t="str">
        <f>VLOOKUP($B107,商品コード!$A$2:$C$45,2,FALSE)</f>
        <v>ウエストバッグ（ゴールド）</v>
      </c>
      <c r="D107" s="1">
        <f>VLOOKUP($B107,商品コード!$A$2:$C$45,3,FALSE)</f>
        <v>2480</v>
      </c>
      <c r="E107" s="1">
        <v>16</v>
      </c>
      <c r="F107" s="1">
        <f t="shared" si="1"/>
        <v>39680</v>
      </c>
      <c r="G107" s="1">
        <v>3005</v>
      </c>
      <c r="H107" s="1">
        <v>501</v>
      </c>
      <c r="I107" t="str">
        <f>VLOOKUP(H107,支店コード!$A$2:$B$6,2,FALSE)</f>
        <v>福岡</v>
      </c>
    </row>
    <row r="108" spans="1:9" x14ac:dyDescent="0.4">
      <c r="A108" s="4">
        <v>43949</v>
      </c>
      <c r="B108" s="1" t="s">
        <v>39</v>
      </c>
      <c r="C108" s="1" t="str">
        <f>VLOOKUP($B108,商品コード!$A$2:$C$45,2,FALSE)</f>
        <v>レディーズ　トートバッグTT-100AS</v>
      </c>
      <c r="D108" s="1">
        <f>VLOOKUP($B108,商品コード!$A$2:$C$45,3,FALSE)</f>
        <v>4800</v>
      </c>
      <c r="E108" s="1">
        <v>38</v>
      </c>
      <c r="F108" s="1">
        <f t="shared" si="1"/>
        <v>182400</v>
      </c>
      <c r="G108" s="1">
        <v>2005</v>
      </c>
      <c r="H108" s="1">
        <v>501</v>
      </c>
      <c r="I108" t="str">
        <f>VLOOKUP(H108,支店コード!$A$2:$B$6,2,FALSE)</f>
        <v>福岡</v>
      </c>
    </row>
    <row r="109" spans="1:9" x14ac:dyDescent="0.4">
      <c r="A109" s="4">
        <v>43949</v>
      </c>
      <c r="B109" s="1" t="s">
        <v>45</v>
      </c>
      <c r="C109" s="1" t="str">
        <f>VLOOKUP($B109,商品コード!$A$2:$C$45,2,FALSE)</f>
        <v>ボディバッグ（ブラック）</v>
      </c>
      <c r="D109" s="1">
        <f>VLOOKUP($B109,商品コード!$A$2:$C$45,3,FALSE)</f>
        <v>5600</v>
      </c>
      <c r="E109" s="1">
        <v>12</v>
      </c>
      <c r="F109" s="1">
        <f t="shared" si="1"/>
        <v>67200</v>
      </c>
      <c r="G109" s="1">
        <v>3002</v>
      </c>
      <c r="H109" s="1">
        <v>201</v>
      </c>
      <c r="I109" t="str">
        <f>VLOOKUP(H109,支店コード!$A$2:$B$6,2,FALSE)</f>
        <v>東京</v>
      </c>
    </row>
    <row r="110" spans="1:9" x14ac:dyDescent="0.4">
      <c r="A110" s="4">
        <v>43949</v>
      </c>
      <c r="B110" s="1" t="s">
        <v>45</v>
      </c>
      <c r="C110" s="1" t="str">
        <f>VLOOKUP($B110,商品コード!$A$2:$C$45,2,FALSE)</f>
        <v>ボディバッグ（ブラック）</v>
      </c>
      <c r="D110" s="1">
        <f>VLOOKUP($B110,商品コード!$A$2:$C$45,3,FALSE)</f>
        <v>5600</v>
      </c>
      <c r="E110" s="1">
        <v>28</v>
      </c>
      <c r="F110" s="1">
        <f t="shared" si="1"/>
        <v>156800</v>
      </c>
      <c r="G110" s="1">
        <v>3003</v>
      </c>
      <c r="H110" s="1">
        <v>301</v>
      </c>
      <c r="I110" t="str">
        <f>VLOOKUP(H110,支店コード!$A$2:$B$6,2,FALSE)</f>
        <v>名古屋</v>
      </c>
    </row>
    <row r="111" spans="1:9" x14ac:dyDescent="0.4">
      <c r="A111" s="4">
        <v>43950</v>
      </c>
      <c r="B111" s="1" t="s">
        <v>61</v>
      </c>
      <c r="C111" s="1" t="str">
        <f>VLOOKUP($B111,商品コード!$A$2:$C$45,2,FALSE)</f>
        <v>ヒップバッグ（ピンク）</v>
      </c>
      <c r="D111" s="1">
        <f>VLOOKUP($B111,商品コード!$A$2:$C$45,3,FALSE)</f>
        <v>5850</v>
      </c>
      <c r="E111" s="1">
        <v>27</v>
      </c>
      <c r="F111" s="1">
        <f t="shared" si="1"/>
        <v>157950</v>
      </c>
      <c r="G111" s="1">
        <v>3005</v>
      </c>
      <c r="H111" s="1">
        <v>501</v>
      </c>
      <c r="I111" t="str">
        <f>VLOOKUP(H111,支店コード!$A$2:$B$6,2,FALSE)</f>
        <v>福岡</v>
      </c>
    </row>
    <row r="112" spans="1:9" x14ac:dyDescent="0.4">
      <c r="A112" s="4">
        <v>43950</v>
      </c>
      <c r="B112" s="1" t="s">
        <v>14</v>
      </c>
      <c r="C112" s="1" t="str">
        <f>VLOOKUP($B112,商品コード!$A$2:$C$45,2,FALSE)</f>
        <v>レディース　ショルダーバッグLS-10KT</v>
      </c>
      <c r="D112" s="1">
        <f>VLOOKUP($B112,商品コード!$A$2:$C$45,3,FALSE)</f>
        <v>8800</v>
      </c>
      <c r="E112" s="1">
        <v>25</v>
      </c>
      <c r="F112" s="1">
        <f t="shared" si="1"/>
        <v>220000</v>
      </c>
      <c r="G112" s="1">
        <v>2003</v>
      </c>
      <c r="H112" s="1">
        <v>301</v>
      </c>
      <c r="I112" t="str">
        <f>VLOOKUP(H112,支店コード!$A$2:$B$6,2,FALSE)</f>
        <v>名古屋</v>
      </c>
    </row>
    <row r="113" spans="1:9" x14ac:dyDescent="0.4">
      <c r="A113" s="4">
        <v>43951</v>
      </c>
      <c r="B113" s="1" t="s">
        <v>26</v>
      </c>
      <c r="C113" s="1" t="str">
        <f>VLOOKUP($B113,商品コード!$A$2:$C$45,2,FALSE)</f>
        <v>ヒップバッグ（グレー）</v>
      </c>
      <c r="D113" s="1">
        <f>VLOOKUP($B113,商品コード!$A$2:$C$45,3,FALSE)</f>
        <v>5850</v>
      </c>
      <c r="E113" s="1">
        <v>12</v>
      </c>
      <c r="F113" s="1">
        <f t="shared" si="1"/>
        <v>70200</v>
      </c>
      <c r="G113" s="1">
        <v>3003</v>
      </c>
      <c r="H113" s="1">
        <v>301</v>
      </c>
      <c r="I113" t="str">
        <f>VLOOKUP(H113,支店コード!$A$2:$B$6,2,FALSE)</f>
        <v>名古屋</v>
      </c>
    </row>
    <row r="114" spans="1:9" x14ac:dyDescent="0.4">
      <c r="A114" s="4">
        <v>43951</v>
      </c>
      <c r="B114" s="1" t="s">
        <v>58</v>
      </c>
      <c r="C114" s="1" t="str">
        <f>VLOOKUP($B114,商品コード!$A$2:$C$45,2,FALSE)</f>
        <v>ヒップバッグ（レッド）</v>
      </c>
      <c r="D114" s="1">
        <f>VLOOKUP($B114,商品コード!$A$2:$C$45,3,FALSE)</f>
        <v>5850</v>
      </c>
      <c r="E114" s="1">
        <v>20</v>
      </c>
      <c r="F114" s="1">
        <f t="shared" si="1"/>
        <v>117000</v>
      </c>
      <c r="G114" s="1">
        <v>3004</v>
      </c>
      <c r="H114" s="1">
        <v>401</v>
      </c>
      <c r="I114" t="str">
        <f>VLOOKUP(H114,支店コード!$A$2:$B$6,2,FALSE)</f>
        <v>大阪</v>
      </c>
    </row>
    <row r="115" spans="1:9" x14ac:dyDescent="0.4">
      <c r="A115" s="4">
        <v>43951</v>
      </c>
      <c r="B115" s="1" t="s">
        <v>45</v>
      </c>
      <c r="C115" s="1" t="str">
        <f>VLOOKUP($B115,商品コード!$A$2:$C$45,2,FALSE)</f>
        <v>ボディバッグ（ブラック）</v>
      </c>
      <c r="D115" s="1">
        <f>VLOOKUP($B115,商品コード!$A$2:$C$45,3,FALSE)</f>
        <v>5600</v>
      </c>
      <c r="E115" s="1">
        <v>26</v>
      </c>
      <c r="F115" s="1">
        <f t="shared" si="1"/>
        <v>145600</v>
      </c>
      <c r="G115" s="1">
        <v>3002</v>
      </c>
      <c r="H115" s="1">
        <v>201</v>
      </c>
      <c r="I115" t="str">
        <f>VLOOKUP(H115,支店コード!$A$2:$B$6,2,FALSE)</f>
        <v>東京</v>
      </c>
    </row>
    <row r="116" spans="1:9" x14ac:dyDescent="0.4">
      <c r="A116" s="4">
        <v>43951</v>
      </c>
      <c r="B116" s="1" t="s">
        <v>61</v>
      </c>
      <c r="C116" s="1" t="str">
        <f>VLOOKUP($B116,商品コード!$A$2:$C$45,2,FALSE)</f>
        <v>ヒップバッグ（ピンク）</v>
      </c>
      <c r="D116" s="1">
        <f>VLOOKUP($B116,商品コード!$A$2:$C$45,3,FALSE)</f>
        <v>5850</v>
      </c>
      <c r="E116" s="1">
        <v>27</v>
      </c>
      <c r="F116" s="1">
        <f t="shared" si="1"/>
        <v>157950</v>
      </c>
      <c r="G116" s="1">
        <v>3004</v>
      </c>
      <c r="H116" s="1">
        <v>401</v>
      </c>
      <c r="I116" t="str">
        <f>VLOOKUP(H116,支店コード!$A$2:$B$6,2,FALSE)</f>
        <v>大阪</v>
      </c>
    </row>
    <row r="117" spans="1:9" x14ac:dyDescent="0.4">
      <c r="A117" s="4">
        <v>43951</v>
      </c>
      <c r="B117" s="1" t="s">
        <v>25</v>
      </c>
      <c r="C117" s="1" t="str">
        <f>VLOOKUP($B117,商品コード!$A$2:$C$45,2,FALSE)</f>
        <v>メンズ　ボストンバッグBB02</v>
      </c>
      <c r="D117" s="1">
        <f>VLOOKUP($B117,商品コード!$A$2:$C$45,3,FALSE)</f>
        <v>8000</v>
      </c>
      <c r="E117" s="1">
        <v>30</v>
      </c>
      <c r="F117" s="1">
        <f t="shared" si="1"/>
        <v>240000</v>
      </c>
      <c r="G117" s="1">
        <v>1001</v>
      </c>
      <c r="H117" s="1">
        <v>101</v>
      </c>
      <c r="I117" t="str">
        <f>VLOOKUP(H117,支店コード!$A$2:$B$6,2,FALSE)</f>
        <v>札幌</v>
      </c>
    </row>
    <row r="118" spans="1:9" x14ac:dyDescent="0.4">
      <c r="A118" s="4">
        <v>43952</v>
      </c>
      <c r="B118" s="1" t="s">
        <v>62</v>
      </c>
      <c r="C118" s="1" t="str">
        <f>VLOOKUP($B118,商品コード!$A$2:$C$45,2,FALSE)</f>
        <v>レディーズ　ハンドバッグLH3001G</v>
      </c>
      <c r="D118" s="1">
        <f>VLOOKUP($B118,商品コード!$A$2:$C$45,3,FALSE)</f>
        <v>18000</v>
      </c>
      <c r="E118" s="1">
        <v>11</v>
      </c>
      <c r="F118" s="1">
        <f t="shared" si="1"/>
        <v>198000</v>
      </c>
      <c r="G118" s="1">
        <v>2005</v>
      </c>
      <c r="H118" s="1">
        <v>501</v>
      </c>
      <c r="I118" t="str">
        <f>VLOOKUP(H118,支店コード!$A$2:$B$6,2,FALSE)</f>
        <v>福岡</v>
      </c>
    </row>
    <row r="119" spans="1:9" x14ac:dyDescent="0.4">
      <c r="A119" s="4">
        <v>43952</v>
      </c>
      <c r="B119" s="1" t="s">
        <v>26</v>
      </c>
      <c r="C119" s="1" t="str">
        <f>VLOOKUP($B119,商品コード!$A$2:$C$45,2,FALSE)</f>
        <v>ヒップバッグ（グレー）</v>
      </c>
      <c r="D119" s="1">
        <f>VLOOKUP($B119,商品コード!$A$2:$C$45,3,FALSE)</f>
        <v>5850</v>
      </c>
      <c r="E119" s="1">
        <v>17</v>
      </c>
      <c r="F119" s="1">
        <f t="shared" si="1"/>
        <v>99450</v>
      </c>
      <c r="G119" s="1">
        <v>3003</v>
      </c>
      <c r="H119" s="1">
        <v>301</v>
      </c>
      <c r="I119" t="str">
        <f>VLOOKUP(H119,支店コード!$A$2:$B$6,2,FALSE)</f>
        <v>名古屋</v>
      </c>
    </row>
    <row r="120" spans="1:9" x14ac:dyDescent="0.4">
      <c r="A120" s="4">
        <v>43952</v>
      </c>
      <c r="B120" s="1" t="s">
        <v>37</v>
      </c>
      <c r="C120" s="1" t="str">
        <f>VLOOKUP($B120,商品コード!$A$2:$C$45,2,FALSE)</f>
        <v>メンズ　アタッシュケースAS7000</v>
      </c>
      <c r="D120" s="1">
        <f>VLOOKUP($B120,商品コード!$A$2:$C$45,3,FALSE)</f>
        <v>12800</v>
      </c>
      <c r="E120" s="1">
        <v>10</v>
      </c>
      <c r="F120" s="1">
        <f t="shared" si="1"/>
        <v>128000</v>
      </c>
      <c r="G120" s="1">
        <v>1005</v>
      </c>
      <c r="H120" s="1">
        <v>501</v>
      </c>
      <c r="I120" t="str">
        <f>VLOOKUP(H120,支店コード!$A$2:$B$6,2,FALSE)</f>
        <v>福岡</v>
      </c>
    </row>
    <row r="121" spans="1:9" x14ac:dyDescent="0.4">
      <c r="A121" s="4">
        <v>43953</v>
      </c>
      <c r="B121" s="1" t="s">
        <v>59</v>
      </c>
      <c r="C121" s="1" t="str">
        <f>VLOOKUP($B121,商品コード!$A$2:$C$45,2,FALSE)</f>
        <v>レディース　ショルダーバッグXX-99ZV</v>
      </c>
      <c r="D121" s="1">
        <f>VLOOKUP($B121,商品コード!$A$2:$C$45,3,FALSE)</f>
        <v>10800</v>
      </c>
      <c r="E121" s="1">
        <v>33</v>
      </c>
      <c r="F121" s="1">
        <f t="shared" si="1"/>
        <v>356400</v>
      </c>
      <c r="G121" s="1">
        <v>2001</v>
      </c>
      <c r="H121" s="1">
        <v>101</v>
      </c>
      <c r="I121" t="str">
        <f>VLOOKUP(H121,支店コード!$A$2:$B$6,2,FALSE)</f>
        <v>札幌</v>
      </c>
    </row>
    <row r="122" spans="1:9" x14ac:dyDescent="0.4">
      <c r="A122" s="4">
        <v>43953</v>
      </c>
      <c r="B122" s="1" t="s">
        <v>24</v>
      </c>
      <c r="C122" s="1" t="str">
        <f>VLOOKUP($B122,商品コード!$A$2:$C$45,2,FALSE)</f>
        <v>レディース　ショルダーバッグVK-23XR</v>
      </c>
      <c r="D122" s="1">
        <f>VLOOKUP($B122,商品コード!$A$2:$C$45,3,FALSE)</f>
        <v>9800</v>
      </c>
      <c r="E122" s="1">
        <v>12</v>
      </c>
      <c r="F122" s="1">
        <f t="shared" si="1"/>
        <v>117600</v>
      </c>
      <c r="G122" s="1">
        <v>2005</v>
      </c>
      <c r="H122" s="1">
        <v>501</v>
      </c>
      <c r="I122" t="str">
        <f>VLOOKUP(H122,支店コード!$A$2:$B$6,2,FALSE)</f>
        <v>福岡</v>
      </c>
    </row>
    <row r="123" spans="1:9" x14ac:dyDescent="0.4">
      <c r="A123" s="4">
        <v>43953</v>
      </c>
      <c r="B123" s="1" t="s">
        <v>28</v>
      </c>
      <c r="C123" s="1" t="str">
        <f>VLOOKUP($B123,商品コード!$A$2:$C$45,2,FALSE)</f>
        <v>リュックサック（オレンジ）</v>
      </c>
      <c r="D123" s="1">
        <f>VLOOKUP($B123,商品コード!$A$2:$C$45,3,FALSE)</f>
        <v>6750</v>
      </c>
      <c r="E123" s="1">
        <v>37</v>
      </c>
      <c r="F123" s="1">
        <f t="shared" si="1"/>
        <v>249750</v>
      </c>
      <c r="G123" s="1">
        <v>3002</v>
      </c>
      <c r="H123" s="1">
        <v>201</v>
      </c>
      <c r="I123" t="str">
        <f>VLOOKUP(H123,支店コード!$A$2:$B$6,2,FALSE)</f>
        <v>東京</v>
      </c>
    </row>
    <row r="124" spans="1:9" x14ac:dyDescent="0.4">
      <c r="A124" s="4">
        <v>43953</v>
      </c>
      <c r="B124" s="1" t="s">
        <v>43</v>
      </c>
      <c r="C124" s="1" t="str">
        <f>VLOOKUP($B124,商品コード!$A$2:$C$45,2,FALSE)</f>
        <v>レディーズ　インナーケース（大）</v>
      </c>
      <c r="D124" s="1">
        <f>VLOOKUP($B124,商品コード!$A$2:$C$45,3,FALSE)</f>
        <v>2900</v>
      </c>
      <c r="E124" s="1">
        <v>25</v>
      </c>
      <c r="F124" s="1">
        <f t="shared" si="1"/>
        <v>72500</v>
      </c>
      <c r="G124" s="1">
        <v>2001</v>
      </c>
      <c r="H124" s="1">
        <v>101</v>
      </c>
      <c r="I124" t="str">
        <f>VLOOKUP(H124,支店コード!$A$2:$B$6,2,FALSE)</f>
        <v>札幌</v>
      </c>
    </row>
    <row r="125" spans="1:9" x14ac:dyDescent="0.4">
      <c r="A125" s="4">
        <v>43953</v>
      </c>
      <c r="B125" s="1" t="s">
        <v>43</v>
      </c>
      <c r="C125" s="1" t="str">
        <f>VLOOKUP($B125,商品コード!$A$2:$C$45,2,FALSE)</f>
        <v>レディーズ　インナーケース（大）</v>
      </c>
      <c r="D125" s="1">
        <f>VLOOKUP($B125,商品コード!$A$2:$C$45,3,FALSE)</f>
        <v>2900</v>
      </c>
      <c r="E125" s="1">
        <v>19</v>
      </c>
      <c r="F125" s="1">
        <f t="shared" si="1"/>
        <v>55100</v>
      </c>
      <c r="G125" s="1">
        <v>2004</v>
      </c>
      <c r="H125" s="1">
        <v>401</v>
      </c>
      <c r="I125" t="str">
        <f>VLOOKUP(H125,支店コード!$A$2:$B$6,2,FALSE)</f>
        <v>大阪</v>
      </c>
    </row>
    <row r="126" spans="1:9" x14ac:dyDescent="0.4">
      <c r="A126" s="4">
        <v>43954</v>
      </c>
      <c r="B126" s="1" t="s">
        <v>29</v>
      </c>
      <c r="C126" s="1" t="str">
        <f>VLOOKUP($B126,商品コード!$A$2:$C$45,2,FALSE)</f>
        <v>レディーズ　インナーケース（小）</v>
      </c>
      <c r="D126" s="1">
        <f>VLOOKUP($B126,商品コード!$A$2:$C$45,3,FALSE)</f>
        <v>2550</v>
      </c>
      <c r="E126" s="1">
        <v>29</v>
      </c>
      <c r="F126" s="1">
        <f t="shared" si="1"/>
        <v>73950</v>
      </c>
      <c r="G126" s="1">
        <v>2001</v>
      </c>
      <c r="H126" s="1">
        <v>101</v>
      </c>
      <c r="I126" t="str">
        <f>VLOOKUP(H126,支店コード!$A$2:$B$6,2,FALSE)</f>
        <v>札幌</v>
      </c>
    </row>
    <row r="127" spans="1:9" x14ac:dyDescent="0.4">
      <c r="A127" s="4">
        <v>43954</v>
      </c>
      <c r="B127" s="1" t="s">
        <v>35</v>
      </c>
      <c r="C127" s="1" t="str">
        <f>VLOOKUP($B127,商品コード!$A$2:$C$45,2,FALSE)</f>
        <v>リュックサック（ブラック）</v>
      </c>
      <c r="D127" s="1">
        <f>VLOOKUP($B127,商品コード!$A$2:$C$45,3,FALSE)</f>
        <v>6750</v>
      </c>
      <c r="E127" s="1">
        <v>11</v>
      </c>
      <c r="F127" s="1">
        <f t="shared" si="1"/>
        <v>74250</v>
      </c>
      <c r="G127" s="1">
        <v>3001</v>
      </c>
      <c r="H127" s="1">
        <v>101</v>
      </c>
      <c r="I127" t="str">
        <f>VLOOKUP(H127,支店コード!$A$2:$B$6,2,FALSE)</f>
        <v>札幌</v>
      </c>
    </row>
    <row r="128" spans="1:9" x14ac:dyDescent="0.4">
      <c r="A128" s="4">
        <v>43954</v>
      </c>
      <c r="B128" s="1" t="s">
        <v>55</v>
      </c>
      <c r="C128" s="1" t="str">
        <f>VLOOKUP($B128,商品コード!$A$2:$C$45,2,FALSE)</f>
        <v>ウエストバッグ（ホワイト）</v>
      </c>
      <c r="D128" s="1">
        <f>VLOOKUP($B128,商品コード!$A$2:$C$45,3,FALSE)</f>
        <v>2480</v>
      </c>
      <c r="E128" s="1">
        <v>21</v>
      </c>
      <c r="F128" s="1">
        <f t="shared" si="1"/>
        <v>52080</v>
      </c>
      <c r="G128" s="1">
        <v>3005</v>
      </c>
      <c r="H128" s="1">
        <v>501</v>
      </c>
      <c r="I128" t="str">
        <f>VLOOKUP(H128,支店コード!$A$2:$B$6,2,FALSE)</f>
        <v>福岡</v>
      </c>
    </row>
    <row r="129" spans="1:9" x14ac:dyDescent="0.4">
      <c r="A129" s="4">
        <v>43954</v>
      </c>
      <c r="B129" s="1" t="s">
        <v>28</v>
      </c>
      <c r="C129" s="1" t="str">
        <f>VLOOKUP($B129,商品コード!$A$2:$C$45,2,FALSE)</f>
        <v>リュックサック（オレンジ）</v>
      </c>
      <c r="D129" s="1">
        <f>VLOOKUP($B129,商品コード!$A$2:$C$45,3,FALSE)</f>
        <v>6750</v>
      </c>
      <c r="E129" s="1">
        <v>19</v>
      </c>
      <c r="F129" s="1">
        <f t="shared" si="1"/>
        <v>128250</v>
      </c>
      <c r="G129" s="1">
        <v>3002</v>
      </c>
      <c r="H129" s="1">
        <v>201</v>
      </c>
      <c r="I129" t="str">
        <f>VLOOKUP(H129,支店コード!$A$2:$B$6,2,FALSE)</f>
        <v>東京</v>
      </c>
    </row>
    <row r="130" spans="1:9" x14ac:dyDescent="0.4">
      <c r="A130" s="4">
        <v>43955</v>
      </c>
      <c r="B130" s="1" t="s">
        <v>33</v>
      </c>
      <c r="C130" s="1" t="str">
        <f>VLOOKUP($B130,商品コード!$A$2:$C$45,2,FALSE)</f>
        <v>レディーズ　トートバッグTT-201AS</v>
      </c>
      <c r="D130" s="1">
        <f>VLOOKUP($B130,商品コード!$A$2:$C$45,3,FALSE)</f>
        <v>5120</v>
      </c>
      <c r="E130" s="1">
        <v>34</v>
      </c>
      <c r="F130" s="1">
        <f t="shared" si="1"/>
        <v>174080</v>
      </c>
      <c r="G130" s="1">
        <v>2001</v>
      </c>
      <c r="H130" s="1">
        <v>101</v>
      </c>
      <c r="I130" t="str">
        <f>VLOOKUP(H130,支店コード!$A$2:$B$6,2,FALSE)</f>
        <v>札幌</v>
      </c>
    </row>
    <row r="131" spans="1:9" x14ac:dyDescent="0.4">
      <c r="A131" s="4">
        <v>43955</v>
      </c>
      <c r="B131" s="1" t="s">
        <v>57</v>
      </c>
      <c r="C131" s="1" t="str">
        <f>VLOOKUP($B131,商品コード!$A$2:$C$45,2,FALSE)</f>
        <v>レディーズ　ハンドバッグLH2008P</v>
      </c>
      <c r="D131" s="1">
        <f>VLOOKUP($B131,商品コード!$A$2:$C$45,3,FALSE)</f>
        <v>17000</v>
      </c>
      <c r="E131" s="1">
        <v>39</v>
      </c>
      <c r="F131" s="1">
        <f t="shared" ref="F131:F194" si="2">D131*E131</f>
        <v>663000</v>
      </c>
      <c r="G131" s="1">
        <v>2005</v>
      </c>
      <c r="H131" s="1">
        <v>501</v>
      </c>
      <c r="I131" t="str">
        <f>VLOOKUP(H131,支店コード!$A$2:$B$6,2,FALSE)</f>
        <v>福岡</v>
      </c>
    </row>
    <row r="132" spans="1:9" x14ac:dyDescent="0.4">
      <c r="A132" s="4">
        <v>43955</v>
      </c>
      <c r="B132" s="1" t="s">
        <v>52</v>
      </c>
      <c r="C132" s="1" t="str">
        <f>VLOOKUP($B132,商品コード!$A$2:$C$45,2,FALSE)</f>
        <v>ヒップバッグ（ブルー）</v>
      </c>
      <c r="D132" s="1">
        <f>VLOOKUP($B132,商品コード!$A$2:$C$45,3,FALSE)</f>
        <v>5850</v>
      </c>
      <c r="E132" s="1">
        <v>36</v>
      </c>
      <c r="F132" s="1">
        <f t="shared" si="2"/>
        <v>210600</v>
      </c>
      <c r="G132" s="1">
        <v>3005</v>
      </c>
      <c r="H132" s="1">
        <v>501</v>
      </c>
      <c r="I132" t="str">
        <f>VLOOKUP(H132,支店コード!$A$2:$B$6,2,FALSE)</f>
        <v>福岡</v>
      </c>
    </row>
    <row r="133" spans="1:9" x14ac:dyDescent="0.4">
      <c r="A133" s="4">
        <v>43955</v>
      </c>
      <c r="B133" s="1" t="s">
        <v>37</v>
      </c>
      <c r="C133" s="1" t="str">
        <f>VLOOKUP($B133,商品コード!$A$2:$C$45,2,FALSE)</f>
        <v>メンズ　アタッシュケースAS7000</v>
      </c>
      <c r="D133" s="1">
        <f>VLOOKUP($B133,商品コード!$A$2:$C$45,3,FALSE)</f>
        <v>12800</v>
      </c>
      <c r="E133" s="1">
        <v>12</v>
      </c>
      <c r="F133" s="1">
        <f t="shared" si="2"/>
        <v>153600</v>
      </c>
      <c r="G133" s="1">
        <v>1005</v>
      </c>
      <c r="H133" s="1">
        <v>501</v>
      </c>
      <c r="I133" t="str">
        <f>VLOOKUP(H133,支店コード!$A$2:$B$6,2,FALSE)</f>
        <v>福岡</v>
      </c>
    </row>
    <row r="134" spans="1:9" x14ac:dyDescent="0.4">
      <c r="A134" s="4">
        <v>43955</v>
      </c>
      <c r="B134" s="1" t="s">
        <v>30</v>
      </c>
      <c r="C134" s="1" t="str">
        <f>VLOOKUP($B134,商品コード!$A$2:$C$45,2,FALSE)</f>
        <v>メンズ　ボストンバッグBB01</v>
      </c>
      <c r="D134" s="1">
        <f>VLOOKUP($B134,商品コード!$A$2:$C$45,3,FALSE)</f>
        <v>8000</v>
      </c>
      <c r="E134" s="1">
        <v>19</v>
      </c>
      <c r="F134" s="1">
        <f t="shared" si="2"/>
        <v>152000</v>
      </c>
      <c r="G134" s="1">
        <v>1001</v>
      </c>
      <c r="H134" s="1">
        <v>101</v>
      </c>
      <c r="I134" t="str">
        <f>VLOOKUP(H134,支店コード!$A$2:$B$6,2,FALSE)</f>
        <v>札幌</v>
      </c>
    </row>
    <row r="135" spans="1:9" x14ac:dyDescent="0.4">
      <c r="A135" s="4">
        <v>43956</v>
      </c>
      <c r="B135" s="1" t="s">
        <v>52</v>
      </c>
      <c r="C135" s="1" t="str">
        <f>VLOOKUP($B135,商品コード!$A$2:$C$45,2,FALSE)</f>
        <v>ヒップバッグ（ブルー）</v>
      </c>
      <c r="D135" s="1">
        <f>VLOOKUP($B135,商品コード!$A$2:$C$45,3,FALSE)</f>
        <v>5850</v>
      </c>
      <c r="E135" s="1">
        <v>37</v>
      </c>
      <c r="F135" s="1">
        <f t="shared" si="2"/>
        <v>216450</v>
      </c>
      <c r="G135" s="1">
        <v>3005</v>
      </c>
      <c r="H135" s="1">
        <v>501</v>
      </c>
      <c r="I135" t="str">
        <f>VLOOKUP(H135,支店コード!$A$2:$B$6,2,FALSE)</f>
        <v>福岡</v>
      </c>
    </row>
    <row r="136" spans="1:9" x14ac:dyDescent="0.4">
      <c r="A136" s="4">
        <v>43956</v>
      </c>
      <c r="B136" s="1" t="s">
        <v>50</v>
      </c>
      <c r="C136" s="1" t="str">
        <f>VLOOKUP($B136,商品コード!$A$2:$C$45,2,FALSE)</f>
        <v>レディーズ　トートバッグTT-101BS</v>
      </c>
      <c r="D136" s="1">
        <f>VLOOKUP($B136,商品コード!$A$2:$C$45,3,FALSE)</f>
        <v>4980</v>
      </c>
      <c r="E136" s="1">
        <v>36</v>
      </c>
      <c r="F136" s="1">
        <f t="shared" si="2"/>
        <v>179280</v>
      </c>
      <c r="G136" s="1">
        <v>2005</v>
      </c>
      <c r="H136" s="1">
        <v>501</v>
      </c>
      <c r="I136" t="str">
        <f>VLOOKUP(H136,支店コード!$A$2:$B$6,2,FALSE)</f>
        <v>福岡</v>
      </c>
    </row>
    <row r="137" spans="1:9" x14ac:dyDescent="0.4">
      <c r="A137" s="4">
        <v>43956</v>
      </c>
      <c r="B137" s="1" t="s">
        <v>25</v>
      </c>
      <c r="C137" s="1" t="str">
        <f>VLOOKUP($B137,商品コード!$A$2:$C$45,2,FALSE)</f>
        <v>メンズ　ボストンバッグBB02</v>
      </c>
      <c r="D137" s="1">
        <f>VLOOKUP($B137,商品コード!$A$2:$C$45,3,FALSE)</f>
        <v>8000</v>
      </c>
      <c r="E137" s="1">
        <v>25</v>
      </c>
      <c r="F137" s="1">
        <f t="shared" si="2"/>
        <v>200000</v>
      </c>
      <c r="G137" s="1">
        <v>1002</v>
      </c>
      <c r="H137" s="1">
        <v>201</v>
      </c>
      <c r="I137" t="str">
        <f>VLOOKUP(H137,支店コード!$A$2:$B$6,2,FALSE)</f>
        <v>東京</v>
      </c>
    </row>
    <row r="138" spans="1:9" x14ac:dyDescent="0.4">
      <c r="A138" s="4">
        <v>43957</v>
      </c>
      <c r="B138" s="1" t="s">
        <v>37</v>
      </c>
      <c r="C138" s="1" t="str">
        <f>VLOOKUP($B138,商品コード!$A$2:$C$45,2,FALSE)</f>
        <v>メンズ　アタッシュケースAS7000</v>
      </c>
      <c r="D138" s="1">
        <f>VLOOKUP($B138,商品コード!$A$2:$C$45,3,FALSE)</f>
        <v>12800</v>
      </c>
      <c r="E138" s="1">
        <v>10</v>
      </c>
      <c r="F138" s="1">
        <f t="shared" si="2"/>
        <v>128000</v>
      </c>
      <c r="G138" s="1">
        <v>1002</v>
      </c>
      <c r="H138" s="1">
        <v>201</v>
      </c>
      <c r="I138" t="str">
        <f>VLOOKUP(H138,支店コード!$A$2:$B$6,2,FALSE)</f>
        <v>東京</v>
      </c>
    </row>
    <row r="139" spans="1:9" x14ac:dyDescent="0.4">
      <c r="A139" s="4">
        <v>43957</v>
      </c>
      <c r="B139" s="1" t="s">
        <v>26</v>
      </c>
      <c r="C139" s="1" t="str">
        <f>VLOOKUP($B139,商品コード!$A$2:$C$45,2,FALSE)</f>
        <v>ヒップバッグ（グレー）</v>
      </c>
      <c r="D139" s="1">
        <f>VLOOKUP($B139,商品コード!$A$2:$C$45,3,FALSE)</f>
        <v>5850</v>
      </c>
      <c r="E139" s="1">
        <v>14</v>
      </c>
      <c r="F139" s="1">
        <f t="shared" si="2"/>
        <v>81900</v>
      </c>
      <c r="G139" s="1">
        <v>3001</v>
      </c>
      <c r="H139" s="1">
        <v>101</v>
      </c>
      <c r="I139" t="str">
        <f>VLOOKUP(H139,支店コード!$A$2:$B$6,2,FALSE)</f>
        <v>札幌</v>
      </c>
    </row>
    <row r="140" spans="1:9" x14ac:dyDescent="0.4">
      <c r="A140" s="4">
        <v>43957</v>
      </c>
      <c r="B140" s="1" t="s">
        <v>49</v>
      </c>
      <c r="C140" s="1" t="str">
        <f>VLOOKUP($B140,商品コード!$A$2:$C$45,2,FALSE)</f>
        <v>メンズ　メッセンジャーバッグMB-001B</v>
      </c>
      <c r="D140" s="1">
        <f>VLOOKUP($B140,商品コード!$A$2:$C$45,3,FALSE)</f>
        <v>7500</v>
      </c>
      <c r="E140" s="1">
        <v>33</v>
      </c>
      <c r="F140" s="1">
        <f t="shared" si="2"/>
        <v>247500</v>
      </c>
      <c r="G140" s="1">
        <v>1001</v>
      </c>
      <c r="H140" s="1">
        <v>101</v>
      </c>
      <c r="I140" t="str">
        <f>VLOOKUP(H140,支店コード!$A$2:$B$6,2,FALSE)</f>
        <v>札幌</v>
      </c>
    </row>
    <row r="141" spans="1:9" x14ac:dyDescent="0.4">
      <c r="A141" s="4">
        <v>43957</v>
      </c>
      <c r="B141" s="1" t="s">
        <v>34</v>
      </c>
      <c r="C141" s="1" t="str">
        <f>VLOOKUP($B141,商品コード!$A$2:$C$45,2,FALSE)</f>
        <v>ウエストバッグ（ゴールド）</v>
      </c>
      <c r="D141" s="1">
        <f>VLOOKUP($B141,商品コード!$A$2:$C$45,3,FALSE)</f>
        <v>2480</v>
      </c>
      <c r="E141" s="1">
        <v>16</v>
      </c>
      <c r="F141" s="1">
        <f t="shared" si="2"/>
        <v>39680</v>
      </c>
      <c r="G141" s="1">
        <v>3003</v>
      </c>
      <c r="H141" s="1">
        <v>301</v>
      </c>
      <c r="I141" t="str">
        <f>VLOOKUP(H141,支店コード!$A$2:$B$6,2,FALSE)</f>
        <v>名古屋</v>
      </c>
    </row>
    <row r="142" spans="1:9" x14ac:dyDescent="0.4">
      <c r="A142" s="4">
        <v>43958</v>
      </c>
      <c r="B142" s="1" t="s">
        <v>35</v>
      </c>
      <c r="C142" s="1" t="str">
        <f>VLOOKUP($B142,商品コード!$A$2:$C$45,2,FALSE)</f>
        <v>リュックサック（ブラック）</v>
      </c>
      <c r="D142" s="1">
        <f>VLOOKUP($B142,商品コード!$A$2:$C$45,3,FALSE)</f>
        <v>6750</v>
      </c>
      <c r="E142" s="1">
        <v>32</v>
      </c>
      <c r="F142" s="1">
        <f t="shared" si="2"/>
        <v>216000</v>
      </c>
      <c r="G142" s="1">
        <v>3001</v>
      </c>
      <c r="H142" s="1">
        <v>101</v>
      </c>
      <c r="I142" t="str">
        <f>VLOOKUP(H142,支店コード!$A$2:$B$6,2,FALSE)</f>
        <v>札幌</v>
      </c>
    </row>
    <row r="143" spans="1:9" x14ac:dyDescent="0.4">
      <c r="A143" s="4">
        <v>43958</v>
      </c>
      <c r="B143" s="1" t="s">
        <v>47</v>
      </c>
      <c r="C143" s="1" t="str">
        <f>VLOOKUP($B143,商品コード!$A$2:$C$45,2,FALSE)</f>
        <v>ウエストバッグ（シルバー）</v>
      </c>
      <c r="D143" s="1">
        <f>VLOOKUP($B143,商品コード!$A$2:$C$45,3,FALSE)</f>
        <v>2480</v>
      </c>
      <c r="E143" s="1">
        <v>31</v>
      </c>
      <c r="F143" s="1">
        <f t="shared" si="2"/>
        <v>76880</v>
      </c>
      <c r="G143" s="1">
        <v>3002</v>
      </c>
      <c r="H143" s="1">
        <v>201</v>
      </c>
      <c r="I143" t="str">
        <f>VLOOKUP(H143,支店コード!$A$2:$B$6,2,FALSE)</f>
        <v>東京</v>
      </c>
    </row>
    <row r="144" spans="1:9" x14ac:dyDescent="0.4">
      <c r="A144" s="4">
        <v>43959</v>
      </c>
      <c r="B144" s="1" t="s">
        <v>61</v>
      </c>
      <c r="C144" s="1" t="str">
        <f>VLOOKUP($B144,商品コード!$A$2:$C$45,2,FALSE)</f>
        <v>ヒップバッグ（ピンク）</v>
      </c>
      <c r="D144" s="1">
        <f>VLOOKUP($B144,商品コード!$A$2:$C$45,3,FALSE)</f>
        <v>5850</v>
      </c>
      <c r="E144" s="1">
        <v>24</v>
      </c>
      <c r="F144" s="1">
        <f t="shared" si="2"/>
        <v>140400</v>
      </c>
      <c r="G144" s="1">
        <v>3004</v>
      </c>
      <c r="H144" s="1">
        <v>401</v>
      </c>
      <c r="I144" t="str">
        <f>VLOOKUP(H144,支店コード!$A$2:$B$6,2,FALSE)</f>
        <v>大阪</v>
      </c>
    </row>
    <row r="145" spans="1:9" x14ac:dyDescent="0.4">
      <c r="A145" s="4">
        <v>43959</v>
      </c>
      <c r="B145" s="1" t="s">
        <v>60</v>
      </c>
      <c r="C145" s="1" t="str">
        <f>VLOOKUP($B145,商品コード!$A$2:$C$45,2,FALSE)</f>
        <v>レディーズ　インナーケース（ミニ）</v>
      </c>
      <c r="D145" s="1">
        <f>VLOOKUP($B145,商品コード!$A$2:$C$45,3,FALSE)</f>
        <v>2400</v>
      </c>
      <c r="E145" s="1">
        <v>29</v>
      </c>
      <c r="F145" s="1">
        <f t="shared" si="2"/>
        <v>69600</v>
      </c>
      <c r="G145" s="1">
        <v>2005</v>
      </c>
      <c r="H145" s="1">
        <v>501</v>
      </c>
      <c r="I145" t="str">
        <f>VLOOKUP(H145,支店コード!$A$2:$B$6,2,FALSE)</f>
        <v>福岡</v>
      </c>
    </row>
    <row r="146" spans="1:9" x14ac:dyDescent="0.4">
      <c r="A146" s="4">
        <v>43959</v>
      </c>
      <c r="B146" s="1" t="s">
        <v>15</v>
      </c>
      <c r="C146" s="1" t="str">
        <f>VLOOKUP($B146,商品コード!$A$2:$C$45,2,FALSE)</f>
        <v>メンズ　ショルダーバッグKE121</v>
      </c>
      <c r="D146" s="1">
        <f>VLOOKUP($B146,商品コード!$A$2:$C$45,3,FALSE)</f>
        <v>7280</v>
      </c>
      <c r="E146" s="1">
        <v>40</v>
      </c>
      <c r="F146" s="1">
        <f t="shared" si="2"/>
        <v>291200</v>
      </c>
      <c r="G146" s="1">
        <v>1005</v>
      </c>
      <c r="H146" s="1">
        <v>501</v>
      </c>
      <c r="I146" t="str">
        <f>VLOOKUP(H146,支店コード!$A$2:$B$6,2,FALSE)</f>
        <v>福岡</v>
      </c>
    </row>
    <row r="147" spans="1:9" x14ac:dyDescent="0.4">
      <c r="A147" s="4">
        <v>43959</v>
      </c>
      <c r="B147" s="1" t="s">
        <v>25</v>
      </c>
      <c r="C147" s="1" t="str">
        <f>VLOOKUP($B147,商品コード!$A$2:$C$45,2,FALSE)</f>
        <v>メンズ　ボストンバッグBB02</v>
      </c>
      <c r="D147" s="1">
        <f>VLOOKUP($B147,商品コード!$A$2:$C$45,3,FALSE)</f>
        <v>8000</v>
      </c>
      <c r="E147" s="1">
        <v>27</v>
      </c>
      <c r="F147" s="1">
        <f t="shared" si="2"/>
        <v>216000</v>
      </c>
      <c r="G147" s="1">
        <v>1005</v>
      </c>
      <c r="H147" s="1">
        <v>501</v>
      </c>
      <c r="I147" t="str">
        <f>VLOOKUP(H147,支店コード!$A$2:$B$6,2,FALSE)</f>
        <v>福岡</v>
      </c>
    </row>
    <row r="148" spans="1:9" x14ac:dyDescent="0.4">
      <c r="A148" s="4">
        <v>43959</v>
      </c>
      <c r="B148" s="1" t="s">
        <v>35</v>
      </c>
      <c r="C148" s="1" t="str">
        <f>VLOOKUP($B148,商品コード!$A$2:$C$45,2,FALSE)</f>
        <v>リュックサック（ブラック）</v>
      </c>
      <c r="D148" s="1">
        <f>VLOOKUP($B148,商品コード!$A$2:$C$45,3,FALSE)</f>
        <v>6750</v>
      </c>
      <c r="E148" s="1">
        <v>34</v>
      </c>
      <c r="F148" s="1">
        <f t="shared" si="2"/>
        <v>229500</v>
      </c>
      <c r="G148" s="1">
        <v>3001</v>
      </c>
      <c r="H148" s="1">
        <v>101</v>
      </c>
      <c r="I148" t="str">
        <f>VLOOKUP(H148,支店コード!$A$2:$B$6,2,FALSE)</f>
        <v>札幌</v>
      </c>
    </row>
    <row r="149" spans="1:9" x14ac:dyDescent="0.4">
      <c r="A149" s="4">
        <v>43960</v>
      </c>
      <c r="B149" s="1" t="s">
        <v>46</v>
      </c>
      <c r="C149" s="1" t="str">
        <f>VLOOKUP($B149,商品コード!$A$2:$C$45,2,FALSE)</f>
        <v>メンズ　ボストンバッグBB03</v>
      </c>
      <c r="D149" s="1">
        <f>VLOOKUP($B149,商品コード!$A$2:$C$45,3,FALSE)</f>
        <v>8000</v>
      </c>
      <c r="E149" s="1">
        <v>31</v>
      </c>
      <c r="F149" s="1">
        <f t="shared" si="2"/>
        <v>248000</v>
      </c>
      <c r="G149" s="1">
        <v>1004</v>
      </c>
      <c r="H149" s="1">
        <v>401</v>
      </c>
      <c r="I149" t="str">
        <f>VLOOKUP(H149,支店コード!$A$2:$B$6,2,FALSE)</f>
        <v>大阪</v>
      </c>
    </row>
    <row r="150" spans="1:9" x14ac:dyDescent="0.4">
      <c r="A150" s="4">
        <v>43960</v>
      </c>
      <c r="B150" s="1" t="s">
        <v>24</v>
      </c>
      <c r="C150" s="1" t="str">
        <f>VLOOKUP($B150,商品コード!$A$2:$C$45,2,FALSE)</f>
        <v>レディース　ショルダーバッグVK-23XR</v>
      </c>
      <c r="D150" s="1">
        <f>VLOOKUP($B150,商品コード!$A$2:$C$45,3,FALSE)</f>
        <v>9800</v>
      </c>
      <c r="E150" s="1">
        <v>24</v>
      </c>
      <c r="F150" s="1">
        <f t="shared" si="2"/>
        <v>235200</v>
      </c>
      <c r="G150" s="1">
        <v>2001</v>
      </c>
      <c r="H150" s="1">
        <v>101</v>
      </c>
      <c r="I150" t="str">
        <f>VLOOKUP(H150,支店コード!$A$2:$B$6,2,FALSE)</f>
        <v>札幌</v>
      </c>
    </row>
    <row r="151" spans="1:9" x14ac:dyDescent="0.4">
      <c r="A151" s="4">
        <v>43960</v>
      </c>
      <c r="B151" s="1" t="s">
        <v>53</v>
      </c>
      <c r="C151" s="1" t="str">
        <f>VLOOKUP($B151,商品コード!$A$2:$C$45,2,FALSE)</f>
        <v>レディース　ショルダーバッグZL-78MN</v>
      </c>
      <c r="D151" s="1">
        <f>VLOOKUP($B151,商品コード!$A$2:$C$45,3,FALSE)</f>
        <v>11800</v>
      </c>
      <c r="E151" s="1">
        <v>37</v>
      </c>
      <c r="F151" s="1">
        <f t="shared" si="2"/>
        <v>436600</v>
      </c>
      <c r="G151" s="1">
        <v>2001</v>
      </c>
      <c r="H151" s="1">
        <v>101</v>
      </c>
      <c r="I151" t="str">
        <f>VLOOKUP(H151,支店コード!$A$2:$B$6,2,FALSE)</f>
        <v>札幌</v>
      </c>
    </row>
    <row r="152" spans="1:9" x14ac:dyDescent="0.4">
      <c r="A152" s="4">
        <v>43960</v>
      </c>
      <c r="B152" s="1" t="s">
        <v>49</v>
      </c>
      <c r="C152" s="1" t="str">
        <f>VLOOKUP($B152,商品コード!$A$2:$C$45,2,FALSE)</f>
        <v>メンズ　メッセンジャーバッグMB-001B</v>
      </c>
      <c r="D152" s="1">
        <f>VLOOKUP($B152,商品コード!$A$2:$C$45,3,FALSE)</f>
        <v>7500</v>
      </c>
      <c r="E152" s="1">
        <v>22</v>
      </c>
      <c r="F152" s="1">
        <f t="shared" si="2"/>
        <v>165000</v>
      </c>
      <c r="G152" s="1">
        <v>1005</v>
      </c>
      <c r="H152" s="1">
        <v>501</v>
      </c>
      <c r="I152" t="str">
        <f>VLOOKUP(H152,支店コード!$A$2:$B$6,2,FALSE)</f>
        <v>福岡</v>
      </c>
    </row>
    <row r="153" spans="1:9" x14ac:dyDescent="0.4">
      <c r="A153" s="4">
        <v>43961</v>
      </c>
      <c r="B153" s="1" t="s">
        <v>48</v>
      </c>
      <c r="C153" s="1" t="str">
        <f>VLOOKUP($B153,商品コード!$A$2:$C$45,2,FALSE)</f>
        <v>メンズ　アタッシュケースHK6500E</v>
      </c>
      <c r="D153" s="1">
        <f>VLOOKUP($B153,商品コード!$A$2:$C$45,3,FALSE)</f>
        <v>15800</v>
      </c>
      <c r="E153" s="1">
        <v>33</v>
      </c>
      <c r="F153" s="1">
        <f t="shared" si="2"/>
        <v>521400</v>
      </c>
      <c r="G153" s="1">
        <v>1004</v>
      </c>
      <c r="H153" s="1">
        <v>401</v>
      </c>
      <c r="I153" t="str">
        <f>VLOOKUP(H153,支店コード!$A$2:$B$6,2,FALSE)</f>
        <v>大阪</v>
      </c>
    </row>
    <row r="154" spans="1:9" x14ac:dyDescent="0.4">
      <c r="A154" s="4">
        <v>43961</v>
      </c>
      <c r="B154" s="1" t="s">
        <v>59</v>
      </c>
      <c r="C154" s="1" t="str">
        <f>VLOOKUP($B154,商品コード!$A$2:$C$45,2,FALSE)</f>
        <v>レディース　ショルダーバッグXX-99ZV</v>
      </c>
      <c r="D154" s="1">
        <f>VLOOKUP($B154,商品コード!$A$2:$C$45,3,FALSE)</f>
        <v>10800</v>
      </c>
      <c r="E154" s="1">
        <v>35</v>
      </c>
      <c r="F154" s="1">
        <f t="shared" si="2"/>
        <v>378000</v>
      </c>
      <c r="G154" s="1">
        <v>2001</v>
      </c>
      <c r="H154" s="1">
        <v>101</v>
      </c>
      <c r="I154" t="str">
        <f>VLOOKUP(H154,支店コード!$A$2:$B$6,2,FALSE)</f>
        <v>札幌</v>
      </c>
    </row>
    <row r="155" spans="1:9" x14ac:dyDescent="0.4">
      <c r="A155" s="4">
        <v>43961</v>
      </c>
      <c r="B155" s="1" t="s">
        <v>31</v>
      </c>
      <c r="C155" s="1" t="str">
        <f>VLOOKUP($B155,商品コード!$A$2:$C$45,2,FALSE)</f>
        <v>ボディバッグ（オレンジ）</v>
      </c>
      <c r="D155" s="1">
        <f>VLOOKUP($B155,商品コード!$A$2:$C$45,3,FALSE)</f>
        <v>5600</v>
      </c>
      <c r="E155" s="1">
        <v>25</v>
      </c>
      <c r="F155" s="1">
        <f t="shared" si="2"/>
        <v>140000</v>
      </c>
      <c r="G155" s="1">
        <v>3003</v>
      </c>
      <c r="H155" s="1">
        <v>301</v>
      </c>
      <c r="I155" t="str">
        <f>VLOOKUP(H155,支店コード!$A$2:$B$6,2,FALSE)</f>
        <v>名古屋</v>
      </c>
    </row>
    <row r="156" spans="1:9" x14ac:dyDescent="0.4">
      <c r="A156" s="4">
        <v>43962</v>
      </c>
      <c r="B156" s="1" t="s">
        <v>40</v>
      </c>
      <c r="C156" s="1" t="str">
        <f>VLOOKUP($B156,商品コード!$A$2:$C$45,2,FALSE)</f>
        <v>メンズ　アタッシュケースHS4000S</v>
      </c>
      <c r="D156" s="1">
        <f>VLOOKUP($B156,商品コード!$A$2:$C$45,3,FALSE)</f>
        <v>13800</v>
      </c>
      <c r="E156" s="1">
        <v>28</v>
      </c>
      <c r="F156" s="1">
        <f t="shared" si="2"/>
        <v>386400</v>
      </c>
      <c r="G156" s="1">
        <v>1001</v>
      </c>
      <c r="H156" s="1">
        <v>101</v>
      </c>
      <c r="I156" t="str">
        <f>VLOOKUP(H156,支店コード!$A$2:$B$6,2,FALSE)</f>
        <v>札幌</v>
      </c>
    </row>
    <row r="157" spans="1:9" x14ac:dyDescent="0.4">
      <c r="A157" s="4">
        <v>43962</v>
      </c>
      <c r="B157" s="1" t="s">
        <v>43</v>
      </c>
      <c r="C157" s="1" t="str">
        <f>VLOOKUP($B157,商品コード!$A$2:$C$45,2,FALSE)</f>
        <v>レディーズ　インナーケース（大）</v>
      </c>
      <c r="D157" s="1">
        <f>VLOOKUP($B157,商品コード!$A$2:$C$45,3,FALSE)</f>
        <v>2900</v>
      </c>
      <c r="E157" s="1">
        <v>21</v>
      </c>
      <c r="F157" s="1">
        <f t="shared" si="2"/>
        <v>60900</v>
      </c>
      <c r="G157" s="1">
        <v>2001</v>
      </c>
      <c r="H157" s="1">
        <v>101</v>
      </c>
      <c r="I157" t="str">
        <f>VLOOKUP(H157,支店コード!$A$2:$B$6,2,FALSE)</f>
        <v>札幌</v>
      </c>
    </row>
    <row r="158" spans="1:9" x14ac:dyDescent="0.4">
      <c r="A158" s="4">
        <v>43962</v>
      </c>
      <c r="B158" s="1" t="s">
        <v>47</v>
      </c>
      <c r="C158" s="1" t="str">
        <f>VLOOKUP($B158,商品コード!$A$2:$C$45,2,FALSE)</f>
        <v>ウエストバッグ（シルバー）</v>
      </c>
      <c r="D158" s="1">
        <f>VLOOKUP($B158,商品コード!$A$2:$C$45,3,FALSE)</f>
        <v>2480</v>
      </c>
      <c r="E158" s="1">
        <v>20</v>
      </c>
      <c r="F158" s="1">
        <f t="shared" si="2"/>
        <v>49600</v>
      </c>
      <c r="G158" s="1">
        <v>3004</v>
      </c>
      <c r="H158" s="1">
        <v>401</v>
      </c>
      <c r="I158" t="str">
        <f>VLOOKUP(H158,支店コード!$A$2:$B$6,2,FALSE)</f>
        <v>大阪</v>
      </c>
    </row>
    <row r="159" spans="1:9" x14ac:dyDescent="0.4">
      <c r="A159" s="4">
        <v>43962</v>
      </c>
      <c r="B159" s="1" t="s">
        <v>53</v>
      </c>
      <c r="C159" s="1" t="str">
        <f>VLOOKUP($B159,商品コード!$A$2:$C$45,2,FALSE)</f>
        <v>レディース　ショルダーバッグZL-78MN</v>
      </c>
      <c r="D159" s="1">
        <f>VLOOKUP($B159,商品コード!$A$2:$C$45,3,FALSE)</f>
        <v>11800</v>
      </c>
      <c r="E159" s="1">
        <v>23</v>
      </c>
      <c r="F159" s="1">
        <f t="shared" si="2"/>
        <v>271400</v>
      </c>
      <c r="G159" s="1">
        <v>2005</v>
      </c>
      <c r="H159" s="1">
        <v>501</v>
      </c>
      <c r="I159" t="str">
        <f>VLOOKUP(H159,支店コード!$A$2:$B$6,2,FALSE)</f>
        <v>福岡</v>
      </c>
    </row>
    <row r="160" spans="1:9" x14ac:dyDescent="0.4">
      <c r="A160" s="4">
        <v>43963</v>
      </c>
      <c r="B160" s="1" t="s">
        <v>56</v>
      </c>
      <c r="C160" s="1" t="str">
        <f>VLOOKUP($B160,商品コード!$A$2:$C$45,2,FALSE)</f>
        <v>メンズ　ショルダーバッグTS-02</v>
      </c>
      <c r="D160" s="1">
        <f>VLOOKUP($B160,商品コード!$A$2:$C$45,3,FALSE)</f>
        <v>6800</v>
      </c>
      <c r="E160" s="1">
        <v>10</v>
      </c>
      <c r="F160" s="1">
        <f t="shared" si="2"/>
        <v>68000</v>
      </c>
      <c r="G160" s="1">
        <v>1004</v>
      </c>
      <c r="H160" s="1">
        <v>401</v>
      </c>
      <c r="I160" t="str">
        <f>VLOOKUP(H160,支店コード!$A$2:$B$6,2,FALSE)</f>
        <v>大阪</v>
      </c>
    </row>
    <row r="161" spans="1:9" x14ac:dyDescent="0.4">
      <c r="A161" s="4">
        <v>43963</v>
      </c>
      <c r="B161" s="1" t="s">
        <v>54</v>
      </c>
      <c r="C161" s="1" t="str">
        <f>VLOOKUP($B161,商品コード!$A$2:$C$45,2,FALSE)</f>
        <v>レディーズ　インナーケース（中）</v>
      </c>
      <c r="D161" s="1">
        <f>VLOOKUP($B161,商品コード!$A$2:$C$45,3,FALSE)</f>
        <v>2700</v>
      </c>
      <c r="E161" s="1">
        <v>32</v>
      </c>
      <c r="F161" s="1">
        <f t="shared" si="2"/>
        <v>86400</v>
      </c>
      <c r="G161" s="1">
        <v>2001</v>
      </c>
      <c r="H161" s="1">
        <v>101</v>
      </c>
      <c r="I161" t="str">
        <f>VLOOKUP(H161,支店コード!$A$2:$B$6,2,FALSE)</f>
        <v>札幌</v>
      </c>
    </row>
    <row r="162" spans="1:9" x14ac:dyDescent="0.4">
      <c r="A162" s="4">
        <v>43963</v>
      </c>
      <c r="B162" s="1" t="s">
        <v>63</v>
      </c>
      <c r="C162" s="1" t="str">
        <f>VLOOKUP($B162,商品コード!$A$2:$C$45,2,FALSE)</f>
        <v>メンズ　ボストンバッグBB04</v>
      </c>
      <c r="D162" s="1">
        <f>VLOOKUP($B162,商品コード!$A$2:$C$45,3,FALSE)</f>
        <v>8000</v>
      </c>
      <c r="E162" s="1">
        <v>26</v>
      </c>
      <c r="F162" s="1">
        <f t="shared" si="2"/>
        <v>208000</v>
      </c>
      <c r="G162" s="1">
        <v>1002</v>
      </c>
      <c r="H162" s="1">
        <v>201</v>
      </c>
      <c r="I162" t="str">
        <f>VLOOKUP(H162,支店コード!$A$2:$B$6,2,FALSE)</f>
        <v>東京</v>
      </c>
    </row>
    <row r="163" spans="1:9" x14ac:dyDescent="0.4">
      <c r="A163" s="4">
        <v>43963</v>
      </c>
      <c r="B163" s="1" t="s">
        <v>24</v>
      </c>
      <c r="C163" s="1" t="str">
        <f>VLOOKUP($B163,商品コード!$A$2:$C$45,2,FALSE)</f>
        <v>レディース　ショルダーバッグVK-23XR</v>
      </c>
      <c r="D163" s="1">
        <f>VLOOKUP($B163,商品コード!$A$2:$C$45,3,FALSE)</f>
        <v>9800</v>
      </c>
      <c r="E163" s="1">
        <v>16</v>
      </c>
      <c r="F163" s="1">
        <f t="shared" si="2"/>
        <v>156800</v>
      </c>
      <c r="G163" s="1">
        <v>2003</v>
      </c>
      <c r="H163" s="1">
        <v>301</v>
      </c>
      <c r="I163" t="str">
        <f>VLOOKUP(H163,支店コード!$A$2:$B$6,2,FALSE)</f>
        <v>名古屋</v>
      </c>
    </row>
    <row r="164" spans="1:9" x14ac:dyDescent="0.4">
      <c r="A164" s="4">
        <v>43964</v>
      </c>
      <c r="B164" s="1" t="s">
        <v>50</v>
      </c>
      <c r="C164" s="1" t="str">
        <f>VLOOKUP($B164,商品コード!$A$2:$C$45,2,FALSE)</f>
        <v>レディーズ　トートバッグTT-101BS</v>
      </c>
      <c r="D164" s="1">
        <f>VLOOKUP($B164,商品コード!$A$2:$C$45,3,FALSE)</f>
        <v>4980</v>
      </c>
      <c r="E164" s="1">
        <v>23</v>
      </c>
      <c r="F164" s="1">
        <f t="shared" si="2"/>
        <v>114540</v>
      </c>
      <c r="G164" s="1">
        <v>2001</v>
      </c>
      <c r="H164" s="1">
        <v>101</v>
      </c>
      <c r="I164" t="str">
        <f>VLOOKUP(H164,支店コード!$A$2:$B$6,2,FALSE)</f>
        <v>札幌</v>
      </c>
    </row>
    <row r="165" spans="1:9" x14ac:dyDescent="0.4">
      <c r="A165" s="4">
        <v>43964</v>
      </c>
      <c r="B165" s="1" t="s">
        <v>55</v>
      </c>
      <c r="C165" s="1" t="str">
        <f>VLOOKUP($B165,商品コード!$A$2:$C$45,2,FALSE)</f>
        <v>ウエストバッグ（ホワイト）</v>
      </c>
      <c r="D165" s="1">
        <f>VLOOKUP($B165,商品コード!$A$2:$C$45,3,FALSE)</f>
        <v>2480</v>
      </c>
      <c r="E165" s="1">
        <v>21</v>
      </c>
      <c r="F165" s="1">
        <f t="shared" si="2"/>
        <v>52080</v>
      </c>
      <c r="G165" s="1">
        <v>3005</v>
      </c>
      <c r="H165" s="1">
        <v>501</v>
      </c>
      <c r="I165" t="str">
        <f>VLOOKUP(H165,支店コード!$A$2:$B$6,2,FALSE)</f>
        <v>福岡</v>
      </c>
    </row>
    <row r="166" spans="1:9" x14ac:dyDescent="0.4">
      <c r="A166" s="4">
        <v>43964</v>
      </c>
      <c r="B166" s="1" t="s">
        <v>29</v>
      </c>
      <c r="C166" s="1" t="str">
        <f>VLOOKUP($B166,商品コード!$A$2:$C$45,2,FALSE)</f>
        <v>レディーズ　インナーケース（小）</v>
      </c>
      <c r="D166" s="1">
        <f>VLOOKUP($B166,商品コード!$A$2:$C$45,3,FALSE)</f>
        <v>2550</v>
      </c>
      <c r="E166" s="1">
        <v>20</v>
      </c>
      <c r="F166" s="1">
        <f t="shared" si="2"/>
        <v>51000</v>
      </c>
      <c r="G166" s="1">
        <v>2002</v>
      </c>
      <c r="H166" s="1">
        <v>201</v>
      </c>
      <c r="I166" t="str">
        <f>VLOOKUP(H166,支店コード!$A$2:$B$6,2,FALSE)</f>
        <v>東京</v>
      </c>
    </row>
    <row r="167" spans="1:9" x14ac:dyDescent="0.4">
      <c r="A167" s="4">
        <v>43964</v>
      </c>
      <c r="B167" s="1" t="s">
        <v>57</v>
      </c>
      <c r="C167" s="1" t="str">
        <f>VLOOKUP($B167,商品コード!$A$2:$C$45,2,FALSE)</f>
        <v>レディーズ　ハンドバッグLH2008P</v>
      </c>
      <c r="D167" s="1">
        <f>VLOOKUP($B167,商品コード!$A$2:$C$45,3,FALSE)</f>
        <v>17000</v>
      </c>
      <c r="E167" s="1">
        <v>12</v>
      </c>
      <c r="F167" s="1">
        <f t="shared" si="2"/>
        <v>204000</v>
      </c>
      <c r="G167" s="1">
        <v>2003</v>
      </c>
      <c r="H167" s="1">
        <v>301</v>
      </c>
      <c r="I167" t="str">
        <f>VLOOKUP(H167,支店コード!$A$2:$B$6,2,FALSE)</f>
        <v>名古屋</v>
      </c>
    </row>
    <row r="168" spans="1:9" x14ac:dyDescent="0.4">
      <c r="A168" s="4">
        <v>43965</v>
      </c>
      <c r="B168" s="1" t="s">
        <v>60</v>
      </c>
      <c r="C168" s="1" t="str">
        <f>VLOOKUP($B168,商品コード!$A$2:$C$45,2,FALSE)</f>
        <v>レディーズ　インナーケース（ミニ）</v>
      </c>
      <c r="D168" s="1">
        <f>VLOOKUP($B168,商品コード!$A$2:$C$45,3,FALSE)</f>
        <v>2400</v>
      </c>
      <c r="E168" s="1">
        <v>20</v>
      </c>
      <c r="F168" s="1">
        <f t="shared" si="2"/>
        <v>48000</v>
      </c>
      <c r="G168" s="1">
        <v>2003</v>
      </c>
      <c r="H168" s="1">
        <v>301</v>
      </c>
      <c r="I168" t="str">
        <f>VLOOKUP(H168,支店コード!$A$2:$B$6,2,FALSE)</f>
        <v>名古屋</v>
      </c>
    </row>
    <row r="169" spans="1:9" x14ac:dyDescent="0.4">
      <c r="A169" s="4">
        <v>43965</v>
      </c>
      <c r="B169" s="1" t="s">
        <v>31</v>
      </c>
      <c r="C169" s="1" t="str">
        <f>VLOOKUP($B169,商品コード!$A$2:$C$45,2,FALSE)</f>
        <v>ボディバッグ（オレンジ）</v>
      </c>
      <c r="D169" s="1">
        <f>VLOOKUP($B169,商品コード!$A$2:$C$45,3,FALSE)</f>
        <v>5600</v>
      </c>
      <c r="E169" s="1">
        <v>35</v>
      </c>
      <c r="F169" s="1">
        <f t="shared" si="2"/>
        <v>196000</v>
      </c>
      <c r="G169" s="1">
        <v>3002</v>
      </c>
      <c r="H169" s="1">
        <v>201</v>
      </c>
      <c r="I169" t="str">
        <f>VLOOKUP(H169,支店コード!$A$2:$B$6,2,FALSE)</f>
        <v>東京</v>
      </c>
    </row>
    <row r="170" spans="1:9" x14ac:dyDescent="0.4">
      <c r="A170" s="4">
        <v>43965</v>
      </c>
      <c r="B170" s="1" t="s">
        <v>32</v>
      </c>
      <c r="C170" s="1" t="str">
        <f>VLOOKUP($B170,商品コード!$A$2:$C$45,2,FALSE)</f>
        <v>レディーズ　ハンドバッグLH1002B</v>
      </c>
      <c r="D170" s="1">
        <f>VLOOKUP($B170,商品コード!$A$2:$C$45,3,FALSE)</f>
        <v>16000</v>
      </c>
      <c r="E170" s="1">
        <v>36</v>
      </c>
      <c r="F170" s="1">
        <f t="shared" si="2"/>
        <v>576000</v>
      </c>
      <c r="G170" s="1">
        <v>2002</v>
      </c>
      <c r="H170" s="1">
        <v>201</v>
      </c>
      <c r="I170" t="str">
        <f>VLOOKUP(H170,支店コード!$A$2:$B$6,2,FALSE)</f>
        <v>東京</v>
      </c>
    </row>
    <row r="171" spans="1:9" x14ac:dyDescent="0.4">
      <c r="A171" s="4">
        <v>43965</v>
      </c>
      <c r="B171" s="1" t="s">
        <v>49</v>
      </c>
      <c r="C171" s="1" t="str">
        <f>VLOOKUP($B171,商品コード!$A$2:$C$45,2,FALSE)</f>
        <v>メンズ　メッセンジャーバッグMB-001B</v>
      </c>
      <c r="D171" s="1">
        <f>VLOOKUP($B171,商品コード!$A$2:$C$45,3,FALSE)</f>
        <v>7500</v>
      </c>
      <c r="E171" s="1">
        <v>18</v>
      </c>
      <c r="F171" s="1">
        <f t="shared" si="2"/>
        <v>135000</v>
      </c>
      <c r="G171" s="1">
        <v>1004</v>
      </c>
      <c r="H171" s="1">
        <v>401</v>
      </c>
      <c r="I171" t="str">
        <f>VLOOKUP(H171,支店コード!$A$2:$B$6,2,FALSE)</f>
        <v>大阪</v>
      </c>
    </row>
    <row r="172" spans="1:9" x14ac:dyDescent="0.4">
      <c r="A172" s="4">
        <v>43966</v>
      </c>
      <c r="B172" s="1" t="s">
        <v>30</v>
      </c>
      <c r="C172" s="1" t="str">
        <f>VLOOKUP($B172,商品コード!$A$2:$C$45,2,FALSE)</f>
        <v>メンズ　ボストンバッグBB01</v>
      </c>
      <c r="D172" s="1">
        <f>VLOOKUP($B172,商品コード!$A$2:$C$45,3,FALSE)</f>
        <v>8000</v>
      </c>
      <c r="E172" s="1">
        <v>28</v>
      </c>
      <c r="F172" s="1">
        <f t="shared" si="2"/>
        <v>224000</v>
      </c>
      <c r="G172" s="1">
        <v>1004</v>
      </c>
      <c r="H172" s="1">
        <v>401</v>
      </c>
      <c r="I172" t="str">
        <f>VLOOKUP(H172,支店コード!$A$2:$B$6,2,FALSE)</f>
        <v>大阪</v>
      </c>
    </row>
    <row r="173" spans="1:9" x14ac:dyDescent="0.4">
      <c r="A173" s="4">
        <v>43966</v>
      </c>
      <c r="B173" s="1" t="s">
        <v>45</v>
      </c>
      <c r="C173" s="1" t="str">
        <f>VLOOKUP($B173,商品コード!$A$2:$C$45,2,FALSE)</f>
        <v>ボディバッグ（ブラック）</v>
      </c>
      <c r="D173" s="1">
        <f>VLOOKUP($B173,商品コード!$A$2:$C$45,3,FALSE)</f>
        <v>5600</v>
      </c>
      <c r="E173" s="1">
        <v>15</v>
      </c>
      <c r="F173" s="1">
        <f t="shared" si="2"/>
        <v>84000</v>
      </c>
      <c r="G173" s="1">
        <v>3003</v>
      </c>
      <c r="H173" s="1">
        <v>301</v>
      </c>
      <c r="I173" t="str">
        <f>VLOOKUP(H173,支店コード!$A$2:$B$6,2,FALSE)</f>
        <v>名古屋</v>
      </c>
    </row>
    <row r="174" spans="1:9" x14ac:dyDescent="0.4">
      <c r="A174" s="4">
        <v>43966</v>
      </c>
      <c r="B174" s="1" t="s">
        <v>15</v>
      </c>
      <c r="C174" s="1" t="str">
        <f>VLOOKUP($B174,商品コード!$A$2:$C$45,2,FALSE)</f>
        <v>メンズ　ショルダーバッグKE121</v>
      </c>
      <c r="D174" s="1">
        <f>VLOOKUP($B174,商品コード!$A$2:$C$45,3,FALSE)</f>
        <v>7280</v>
      </c>
      <c r="E174" s="1">
        <v>36</v>
      </c>
      <c r="F174" s="1">
        <f t="shared" si="2"/>
        <v>262080</v>
      </c>
      <c r="G174" s="1">
        <v>1005</v>
      </c>
      <c r="H174" s="1">
        <v>501</v>
      </c>
      <c r="I174" t="str">
        <f>VLOOKUP(H174,支店コード!$A$2:$B$6,2,FALSE)</f>
        <v>福岡</v>
      </c>
    </row>
    <row r="175" spans="1:9" x14ac:dyDescent="0.4">
      <c r="A175" s="4">
        <v>43966</v>
      </c>
      <c r="B175" s="1" t="s">
        <v>31</v>
      </c>
      <c r="C175" s="1" t="str">
        <f>VLOOKUP($B175,商品コード!$A$2:$C$45,2,FALSE)</f>
        <v>ボディバッグ（オレンジ）</v>
      </c>
      <c r="D175" s="1">
        <f>VLOOKUP($B175,商品コード!$A$2:$C$45,3,FALSE)</f>
        <v>5600</v>
      </c>
      <c r="E175" s="1">
        <v>38</v>
      </c>
      <c r="F175" s="1">
        <f t="shared" si="2"/>
        <v>212800</v>
      </c>
      <c r="G175" s="1">
        <v>3002</v>
      </c>
      <c r="H175" s="1">
        <v>201</v>
      </c>
      <c r="I175" t="str">
        <f>VLOOKUP(H175,支店コード!$A$2:$B$6,2,FALSE)</f>
        <v>東京</v>
      </c>
    </row>
    <row r="176" spans="1:9" x14ac:dyDescent="0.4">
      <c r="A176" s="4">
        <v>43966</v>
      </c>
      <c r="B176" s="1" t="s">
        <v>24</v>
      </c>
      <c r="C176" s="1" t="str">
        <f>VLOOKUP($B176,商品コード!$A$2:$C$45,2,FALSE)</f>
        <v>レディース　ショルダーバッグVK-23XR</v>
      </c>
      <c r="D176" s="1">
        <f>VLOOKUP($B176,商品コード!$A$2:$C$45,3,FALSE)</f>
        <v>9800</v>
      </c>
      <c r="E176" s="1">
        <v>20</v>
      </c>
      <c r="F176" s="1">
        <f t="shared" si="2"/>
        <v>196000</v>
      </c>
      <c r="G176" s="1">
        <v>2005</v>
      </c>
      <c r="H176" s="1">
        <v>501</v>
      </c>
      <c r="I176" t="str">
        <f>VLOOKUP(H176,支店コード!$A$2:$B$6,2,FALSE)</f>
        <v>福岡</v>
      </c>
    </row>
    <row r="177" spans="1:9" x14ac:dyDescent="0.4">
      <c r="A177" s="4">
        <v>43967</v>
      </c>
      <c r="B177" s="1" t="s">
        <v>47</v>
      </c>
      <c r="C177" s="1" t="str">
        <f>VLOOKUP($B177,商品コード!$A$2:$C$45,2,FALSE)</f>
        <v>ウエストバッグ（シルバー）</v>
      </c>
      <c r="D177" s="1">
        <f>VLOOKUP($B177,商品コード!$A$2:$C$45,3,FALSE)</f>
        <v>2480</v>
      </c>
      <c r="E177" s="1">
        <v>14</v>
      </c>
      <c r="F177" s="1">
        <f t="shared" si="2"/>
        <v>34720</v>
      </c>
      <c r="G177" s="1">
        <v>3004</v>
      </c>
      <c r="H177" s="1">
        <v>401</v>
      </c>
      <c r="I177" t="str">
        <f>VLOOKUP(H177,支店コード!$A$2:$B$6,2,FALSE)</f>
        <v>大阪</v>
      </c>
    </row>
    <row r="178" spans="1:9" x14ac:dyDescent="0.4">
      <c r="A178" s="4">
        <v>43967</v>
      </c>
      <c r="B178" s="1" t="s">
        <v>48</v>
      </c>
      <c r="C178" s="1" t="str">
        <f>VLOOKUP($B178,商品コード!$A$2:$C$45,2,FALSE)</f>
        <v>メンズ　アタッシュケースHK6500E</v>
      </c>
      <c r="D178" s="1">
        <f>VLOOKUP($B178,商品コード!$A$2:$C$45,3,FALSE)</f>
        <v>15800</v>
      </c>
      <c r="E178" s="1">
        <v>33</v>
      </c>
      <c r="F178" s="1">
        <f t="shared" si="2"/>
        <v>521400</v>
      </c>
      <c r="G178" s="1">
        <v>1004</v>
      </c>
      <c r="H178" s="1">
        <v>401</v>
      </c>
      <c r="I178" t="str">
        <f>VLOOKUP(H178,支店コード!$A$2:$B$6,2,FALSE)</f>
        <v>大阪</v>
      </c>
    </row>
    <row r="179" spans="1:9" x14ac:dyDescent="0.4">
      <c r="A179" s="4">
        <v>43967</v>
      </c>
      <c r="B179" s="1" t="s">
        <v>61</v>
      </c>
      <c r="C179" s="1" t="str">
        <f>VLOOKUP($B179,商品コード!$A$2:$C$45,2,FALSE)</f>
        <v>ヒップバッグ（ピンク）</v>
      </c>
      <c r="D179" s="1">
        <f>VLOOKUP($B179,商品コード!$A$2:$C$45,3,FALSE)</f>
        <v>5850</v>
      </c>
      <c r="E179" s="1">
        <v>20</v>
      </c>
      <c r="F179" s="1">
        <f t="shared" si="2"/>
        <v>117000</v>
      </c>
      <c r="G179" s="1">
        <v>3005</v>
      </c>
      <c r="H179" s="1">
        <v>501</v>
      </c>
      <c r="I179" t="str">
        <f>VLOOKUP(H179,支店コード!$A$2:$B$6,2,FALSE)</f>
        <v>福岡</v>
      </c>
    </row>
    <row r="180" spans="1:9" x14ac:dyDescent="0.4">
      <c r="A180" s="4">
        <v>43967</v>
      </c>
      <c r="B180" s="1" t="s">
        <v>50</v>
      </c>
      <c r="C180" s="1" t="str">
        <f>VLOOKUP($B180,商品コード!$A$2:$C$45,2,FALSE)</f>
        <v>レディーズ　トートバッグTT-101BS</v>
      </c>
      <c r="D180" s="1">
        <f>VLOOKUP($B180,商品コード!$A$2:$C$45,3,FALSE)</f>
        <v>4980</v>
      </c>
      <c r="E180" s="1">
        <v>11</v>
      </c>
      <c r="F180" s="1">
        <f t="shared" si="2"/>
        <v>54780</v>
      </c>
      <c r="G180" s="1">
        <v>2001</v>
      </c>
      <c r="H180" s="1">
        <v>101</v>
      </c>
      <c r="I180" t="str">
        <f>VLOOKUP(H180,支店コード!$A$2:$B$6,2,FALSE)</f>
        <v>札幌</v>
      </c>
    </row>
    <row r="181" spans="1:9" x14ac:dyDescent="0.4">
      <c r="A181" s="4">
        <v>43968</v>
      </c>
      <c r="B181" s="1" t="s">
        <v>63</v>
      </c>
      <c r="C181" s="1" t="str">
        <f>VLOOKUP($B181,商品コード!$A$2:$C$45,2,FALSE)</f>
        <v>メンズ　ボストンバッグBB04</v>
      </c>
      <c r="D181" s="1">
        <f>VLOOKUP($B181,商品コード!$A$2:$C$45,3,FALSE)</f>
        <v>8000</v>
      </c>
      <c r="E181" s="1">
        <v>24</v>
      </c>
      <c r="F181" s="1">
        <f t="shared" si="2"/>
        <v>192000</v>
      </c>
      <c r="G181" s="1">
        <v>1002</v>
      </c>
      <c r="H181" s="1">
        <v>201</v>
      </c>
      <c r="I181" t="str">
        <f>VLOOKUP(H181,支店コード!$A$2:$B$6,2,FALSE)</f>
        <v>東京</v>
      </c>
    </row>
    <row r="182" spans="1:9" x14ac:dyDescent="0.4">
      <c r="A182" s="4">
        <v>43968</v>
      </c>
      <c r="B182" s="1" t="s">
        <v>40</v>
      </c>
      <c r="C182" s="1" t="str">
        <f>VLOOKUP($B182,商品コード!$A$2:$C$45,2,FALSE)</f>
        <v>メンズ　アタッシュケースHS4000S</v>
      </c>
      <c r="D182" s="1">
        <f>VLOOKUP($B182,商品コード!$A$2:$C$45,3,FALSE)</f>
        <v>13800</v>
      </c>
      <c r="E182" s="1">
        <v>18</v>
      </c>
      <c r="F182" s="1">
        <f t="shared" si="2"/>
        <v>248400</v>
      </c>
      <c r="G182" s="1">
        <v>1003</v>
      </c>
      <c r="H182" s="1">
        <v>301</v>
      </c>
      <c r="I182" t="str">
        <f>VLOOKUP(H182,支店コード!$A$2:$B$6,2,FALSE)</f>
        <v>名古屋</v>
      </c>
    </row>
    <row r="183" spans="1:9" x14ac:dyDescent="0.4">
      <c r="A183" s="4">
        <v>43968</v>
      </c>
      <c r="B183" s="1" t="s">
        <v>24</v>
      </c>
      <c r="C183" s="1" t="str">
        <f>VLOOKUP($B183,商品コード!$A$2:$C$45,2,FALSE)</f>
        <v>レディース　ショルダーバッグVK-23XR</v>
      </c>
      <c r="D183" s="1">
        <f>VLOOKUP($B183,商品コード!$A$2:$C$45,3,FALSE)</f>
        <v>9800</v>
      </c>
      <c r="E183" s="1">
        <v>28</v>
      </c>
      <c r="F183" s="1">
        <f t="shared" si="2"/>
        <v>274400</v>
      </c>
      <c r="G183" s="1">
        <v>2005</v>
      </c>
      <c r="H183" s="1">
        <v>501</v>
      </c>
      <c r="I183" t="str">
        <f>VLOOKUP(H183,支店コード!$A$2:$B$6,2,FALSE)</f>
        <v>福岡</v>
      </c>
    </row>
    <row r="184" spans="1:9" x14ac:dyDescent="0.4">
      <c r="A184" s="4">
        <v>43969</v>
      </c>
      <c r="B184" s="1" t="s">
        <v>42</v>
      </c>
      <c r="C184" s="1" t="str">
        <f>VLOOKUP($B184,商品コード!$A$2:$C$45,2,FALSE)</f>
        <v>メンズ　ショルダーバッグSS100</v>
      </c>
      <c r="D184" s="1">
        <f>VLOOKUP($B184,商品コード!$A$2:$C$45,3,FALSE)</f>
        <v>9800</v>
      </c>
      <c r="E184" s="1">
        <v>23</v>
      </c>
      <c r="F184" s="1">
        <f t="shared" si="2"/>
        <v>225400</v>
      </c>
      <c r="G184" s="1">
        <v>1002</v>
      </c>
      <c r="H184" s="1">
        <v>201</v>
      </c>
      <c r="I184" t="str">
        <f>VLOOKUP(H184,支店コード!$A$2:$B$6,2,FALSE)</f>
        <v>東京</v>
      </c>
    </row>
    <row r="185" spans="1:9" x14ac:dyDescent="0.4">
      <c r="A185" s="4">
        <v>43969</v>
      </c>
      <c r="B185" s="1" t="s">
        <v>43</v>
      </c>
      <c r="C185" s="1" t="str">
        <f>VLOOKUP($B185,商品コード!$A$2:$C$45,2,FALSE)</f>
        <v>レディーズ　インナーケース（大）</v>
      </c>
      <c r="D185" s="1">
        <f>VLOOKUP($B185,商品コード!$A$2:$C$45,3,FALSE)</f>
        <v>2900</v>
      </c>
      <c r="E185" s="1">
        <v>36</v>
      </c>
      <c r="F185" s="1">
        <f t="shared" si="2"/>
        <v>104400</v>
      </c>
      <c r="G185" s="1">
        <v>2004</v>
      </c>
      <c r="H185" s="1">
        <v>401</v>
      </c>
      <c r="I185" t="str">
        <f>VLOOKUP(H185,支店コード!$A$2:$B$6,2,FALSE)</f>
        <v>大阪</v>
      </c>
    </row>
    <row r="186" spans="1:9" x14ac:dyDescent="0.4">
      <c r="A186" s="4">
        <v>43969</v>
      </c>
      <c r="B186" s="1" t="s">
        <v>31</v>
      </c>
      <c r="C186" s="1" t="str">
        <f>VLOOKUP($B186,商品コード!$A$2:$C$45,2,FALSE)</f>
        <v>ボディバッグ（オレンジ）</v>
      </c>
      <c r="D186" s="1">
        <f>VLOOKUP($B186,商品コード!$A$2:$C$45,3,FALSE)</f>
        <v>5600</v>
      </c>
      <c r="E186" s="1">
        <v>19</v>
      </c>
      <c r="F186" s="1">
        <f t="shared" si="2"/>
        <v>106400</v>
      </c>
      <c r="G186" s="1">
        <v>3003</v>
      </c>
      <c r="H186" s="1">
        <v>301</v>
      </c>
      <c r="I186" t="str">
        <f>VLOOKUP(H186,支店コード!$A$2:$B$6,2,FALSE)</f>
        <v>名古屋</v>
      </c>
    </row>
    <row r="187" spans="1:9" x14ac:dyDescent="0.4">
      <c r="A187" s="4">
        <v>43970</v>
      </c>
      <c r="B187" s="1" t="s">
        <v>55</v>
      </c>
      <c r="C187" s="1" t="str">
        <f>VLOOKUP($B187,商品コード!$A$2:$C$45,2,FALSE)</f>
        <v>ウエストバッグ（ホワイト）</v>
      </c>
      <c r="D187" s="1">
        <f>VLOOKUP($B187,商品コード!$A$2:$C$45,3,FALSE)</f>
        <v>2480</v>
      </c>
      <c r="E187" s="1">
        <v>30</v>
      </c>
      <c r="F187" s="1">
        <f t="shared" si="2"/>
        <v>74400</v>
      </c>
      <c r="G187" s="1">
        <v>3004</v>
      </c>
      <c r="H187" s="1">
        <v>401</v>
      </c>
      <c r="I187" t="str">
        <f>VLOOKUP(H187,支店コード!$A$2:$B$6,2,FALSE)</f>
        <v>大阪</v>
      </c>
    </row>
    <row r="188" spans="1:9" x14ac:dyDescent="0.4">
      <c r="A188" s="4">
        <v>43970</v>
      </c>
      <c r="B188" s="1" t="s">
        <v>45</v>
      </c>
      <c r="C188" s="1" t="str">
        <f>VLOOKUP($B188,商品コード!$A$2:$C$45,2,FALSE)</f>
        <v>ボディバッグ（ブラック）</v>
      </c>
      <c r="D188" s="1">
        <f>VLOOKUP($B188,商品コード!$A$2:$C$45,3,FALSE)</f>
        <v>5600</v>
      </c>
      <c r="E188" s="1">
        <v>35</v>
      </c>
      <c r="F188" s="1">
        <f t="shared" si="2"/>
        <v>196000</v>
      </c>
      <c r="G188" s="1">
        <v>3001</v>
      </c>
      <c r="H188" s="1">
        <v>101</v>
      </c>
      <c r="I188" t="str">
        <f>VLOOKUP(H188,支店コード!$A$2:$B$6,2,FALSE)</f>
        <v>札幌</v>
      </c>
    </row>
    <row r="189" spans="1:9" x14ac:dyDescent="0.4">
      <c r="A189" s="4">
        <v>43970</v>
      </c>
      <c r="B189" s="1" t="s">
        <v>31</v>
      </c>
      <c r="C189" s="1" t="str">
        <f>VLOOKUP($B189,商品コード!$A$2:$C$45,2,FALSE)</f>
        <v>ボディバッグ（オレンジ）</v>
      </c>
      <c r="D189" s="1">
        <f>VLOOKUP($B189,商品コード!$A$2:$C$45,3,FALSE)</f>
        <v>5600</v>
      </c>
      <c r="E189" s="1">
        <v>18</v>
      </c>
      <c r="F189" s="1">
        <f t="shared" si="2"/>
        <v>100800</v>
      </c>
      <c r="G189" s="1">
        <v>3004</v>
      </c>
      <c r="H189" s="1">
        <v>401</v>
      </c>
      <c r="I189" t="str">
        <f>VLOOKUP(H189,支店コード!$A$2:$B$6,2,FALSE)</f>
        <v>大阪</v>
      </c>
    </row>
    <row r="190" spans="1:9" x14ac:dyDescent="0.4">
      <c r="A190" s="4">
        <v>43970</v>
      </c>
      <c r="B190" s="1" t="s">
        <v>33</v>
      </c>
      <c r="C190" s="1" t="str">
        <f>VLOOKUP($B190,商品コード!$A$2:$C$45,2,FALSE)</f>
        <v>レディーズ　トートバッグTT-201AS</v>
      </c>
      <c r="D190" s="1">
        <f>VLOOKUP($B190,商品コード!$A$2:$C$45,3,FALSE)</f>
        <v>5120</v>
      </c>
      <c r="E190" s="1">
        <v>24</v>
      </c>
      <c r="F190" s="1">
        <f t="shared" si="2"/>
        <v>122880</v>
      </c>
      <c r="G190" s="1">
        <v>2002</v>
      </c>
      <c r="H190" s="1">
        <v>201</v>
      </c>
      <c r="I190" t="str">
        <f>VLOOKUP(H190,支店コード!$A$2:$B$6,2,FALSE)</f>
        <v>東京</v>
      </c>
    </row>
    <row r="191" spans="1:9" x14ac:dyDescent="0.4">
      <c r="A191" s="4">
        <v>43970</v>
      </c>
      <c r="B191" s="1" t="s">
        <v>46</v>
      </c>
      <c r="C191" s="1" t="str">
        <f>VLOOKUP($B191,商品コード!$A$2:$C$45,2,FALSE)</f>
        <v>メンズ　ボストンバッグBB03</v>
      </c>
      <c r="D191" s="1">
        <f>VLOOKUP($B191,商品コード!$A$2:$C$45,3,FALSE)</f>
        <v>8000</v>
      </c>
      <c r="E191" s="1">
        <v>16</v>
      </c>
      <c r="F191" s="1">
        <f t="shared" si="2"/>
        <v>128000</v>
      </c>
      <c r="G191" s="1">
        <v>1003</v>
      </c>
      <c r="H191" s="1">
        <v>301</v>
      </c>
      <c r="I191" t="str">
        <f>VLOOKUP(H191,支店コード!$A$2:$B$6,2,FALSE)</f>
        <v>名古屋</v>
      </c>
    </row>
    <row r="192" spans="1:9" x14ac:dyDescent="0.4">
      <c r="A192" s="4">
        <v>43971</v>
      </c>
      <c r="B192" s="1" t="s">
        <v>52</v>
      </c>
      <c r="C192" s="1" t="str">
        <f>VLOOKUP($B192,商品コード!$A$2:$C$45,2,FALSE)</f>
        <v>ヒップバッグ（ブルー）</v>
      </c>
      <c r="D192" s="1">
        <f>VLOOKUP($B192,商品コード!$A$2:$C$45,3,FALSE)</f>
        <v>5850</v>
      </c>
      <c r="E192" s="1">
        <v>22</v>
      </c>
      <c r="F192" s="1">
        <f t="shared" si="2"/>
        <v>128700</v>
      </c>
      <c r="G192" s="1">
        <v>3003</v>
      </c>
      <c r="H192" s="1">
        <v>301</v>
      </c>
      <c r="I192" t="str">
        <f>VLOOKUP(H192,支店コード!$A$2:$B$6,2,FALSE)</f>
        <v>名古屋</v>
      </c>
    </row>
    <row r="193" spans="1:9" x14ac:dyDescent="0.4">
      <c r="A193" s="4">
        <v>43971</v>
      </c>
      <c r="B193" s="1" t="s">
        <v>24</v>
      </c>
      <c r="C193" s="1" t="str">
        <f>VLOOKUP($B193,商品コード!$A$2:$C$45,2,FALSE)</f>
        <v>レディース　ショルダーバッグVK-23XR</v>
      </c>
      <c r="D193" s="1">
        <f>VLOOKUP($B193,商品コード!$A$2:$C$45,3,FALSE)</f>
        <v>9800</v>
      </c>
      <c r="E193" s="1">
        <v>26</v>
      </c>
      <c r="F193" s="1">
        <f t="shared" si="2"/>
        <v>254800</v>
      </c>
      <c r="G193" s="1">
        <v>2005</v>
      </c>
      <c r="H193" s="1">
        <v>501</v>
      </c>
      <c r="I193" t="str">
        <f>VLOOKUP(H193,支店コード!$A$2:$B$6,2,FALSE)</f>
        <v>福岡</v>
      </c>
    </row>
    <row r="194" spans="1:9" x14ac:dyDescent="0.4">
      <c r="A194" s="4">
        <v>43971</v>
      </c>
      <c r="B194" s="1" t="s">
        <v>32</v>
      </c>
      <c r="C194" s="1" t="str">
        <f>VLOOKUP($B194,商品コード!$A$2:$C$45,2,FALSE)</f>
        <v>レディーズ　ハンドバッグLH1002B</v>
      </c>
      <c r="D194" s="1">
        <f>VLOOKUP($B194,商品コード!$A$2:$C$45,3,FALSE)</f>
        <v>16000</v>
      </c>
      <c r="E194" s="1">
        <v>24</v>
      </c>
      <c r="F194" s="1">
        <f t="shared" si="2"/>
        <v>384000</v>
      </c>
      <c r="G194" s="1">
        <v>2004</v>
      </c>
      <c r="H194" s="1">
        <v>401</v>
      </c>
      <c r="I194" t="str">
        <f>VLOOKUP(H194,支店コード!$A$2:$B$6,2,FALSE)</f>
        <v>大阪</v>
      </c>
    </row>
    <row r="195" spans="1:9" x14ac:dyDescent="0.4">
      <c r="A195" s="4">
        <v>43971</v>
      </c>
      <c r="B195" s="1" t="s">
        <v>50</v>
      </c>
      <c r="C195" s="1" t="str">
        <f>VLOOKUP($B195,商品コード!$A$2:$C$45,2,FALSE)</f>
        <v>レディーズ　トートバッグTT-101BS</v>
      </c>
      <c r="D195" s="1">
        <f>VLOOKUP($B195,商品コード!$A$2:$C$45,3,FALSE)</f>
        <v>4980</v>
      </c>
      <c r="E195" s="1">
        <v>37</v>
      </c>
      <c r="F195" s="1">
        <f t="shared" ref="F195:F258" si="3">D195*E195</f>
        <v>184260</v>
      </c>
      <c r="G195" s="1">
        <v>2001</v>
      </c>
      <c r="H195" s="1">
        <v>101</v>
      </c>
      <c r="I195" t="str">
        <f>VLOOKUP(H195,支店コード!$A$2:$B$6,2,FALSE)</f>
        <v>札幌</v>
      </c>
    </row>
    <row r="196" spans="1:9" x14ac:dyDescent="0.4">
      <c r="A196" s="4">
        <v>43972</v>
      </c>
      <c r="B196" s="1" t="s">
        <v>34</v>
      </c>
      <c r="C196" s="1" t="str">
        <f>VLOOKUP($B196,商品コード!$A$2:$C$45,2,FALSE)</f>
        <v>ウエストバッグ（ゴールド）</v>
      </c>
      <c r="D196" s="1">
        <f>VLOOKUP($B196,商品コード!$A$2:$C$45,3,FALSE)</f>
        <v>2480</v>
      </c>
      <c r="E196" s="1">
        <v>17</v>
      </c>
      <c r="F196" s="1">
        <f t="shared" si="3"/>
        <v>42160</v>
      </c>
      <c r="G196" s="1">
        <v>3001</v>
      </c>
      <c r="H196" s="1">
        <v>101</v>
      </c>
      <c r="I196" t="str">
        <f>VLOOKUP(H196,支店コード!$A$2:$B$6,2,FALSE)</f>
        <v>札幌</v>
      </c>
    </row>
    <row r="197" spans="1:9" x14ac:dyDescent="0.4">
      <c r="A197" s="4">
        <v>43972</v>
      </c>
      <c r="B197" s="1" t="s">
        <v>36</v>
      </c>
      <c r="C197" s="1" t="str">
        <f>VLOOKUP($B197,商品コード!$A$2:$C$45,2,FALSE)</f>
        <v>レディーズ　ハンドバッグLH2005R</v>
      </c>
      <c r="D197" s="1">
        <f>VLOOKUP($B197,商品コード!$A$2:$C$45,3,FALSE)</f>
        <v>16500</v>
      </c>
      <c r="E197" s="1">
        <v>31</v>
      </c>
      <c r="F197" s="1">
        <f t="shared" si="3"/>
        <v>511500</v>
      </c>
      <c r="G197" s="1">
        <v>2004</v>
      </c>
      <c r="H197" s="1">
        <v>401</v>
      </c>
      <c r="I197" t="str">
        <f>VLOOKUP(H197,支店コード!$A$2:$B$6,2,FALSE)</f>
        <v>大阪</v>
      </c>
    </row>
    <row r="198" spans="1:9" x14ac:dyDescent="0.4">
      <c r="A198" s="4">
        <v>43972</v>
      </c>
      <c r="B198" s="1" t="s">
        <v>35</v>
      </c>
      <c r="C198" s="1" t="str">
        <f>VLOOKUP($B198,商品コード!$A$2:$C$45,2,FALSE)</f>
        <v>リュックサック（ブラック）</v>
      </c>
      <c r="D198" s="1">
        <f>VLOOKUP($B198,商品コード!$A$2:$C$45,3,FALSE)</f>
        <v>6750</v>
      </c>
      <c r="E198" s="1">
        <v>22</v>
      </c>
      <c r="F198" s="1">
        <f t="shared" si="3"/>
        <v>148500</v>
      </c>
      <c r="G198" s="1">
        <v>3001</v>
      </c>
      <c r="H198" s="1">
        <v>101</v>
      </c>
      <c r="I198" t="str">
        <f>VLOOKUP(H198,支店コード!$A$2:$B$6,2,FALSE)</f>
        <v>札幌</v>
      </c>
    </row>
    <row r="199" spans="1:9" x14ac:dyDescent="0.4">
      <c r="A199" s="4">
        <v>43973</v>
      </c>
      <c r="B199" s="1" t="s">
        <v>39</v>
      </c>
      <c r="C199" s="1" t="str">
        <f>VLOOKUP($B199,商品コード!$A$2:$C$45,2,FALSE)</f>
        <v>レディーズ　トートバッグTT-100AS</v>
      </c>
      <c r="D199" s="1">
        <f>VLOOKUP($B199,商品コード!$A$2:$C$45,3,FALSE)</f>
        <v>4800</v>
      </c>
      <c r="E199" s="1">
        <v>38</v>
      </c>
      <c r="F199" s="1">
        <f t="shared" si="3"/>
        <v>182400</v>
      </c>
      <c r="G199" s="1">
        <v>2005</v>
      </c>
      <c r="H199" s="1">
        <v>501</v>
      </c>
      <c r="I199" t="str">
        <f>VLOOKUP(H199,支店コード!$A$2:$B$6,2,FALSE)</f>
        <v>福岡</v>
      </c>
    </row>
    <row r="200" spans="1:9" x14ac:dyDescent="0.4">
      <c r="A200" s="4">
        <v>43973</v>
      </c>
      <c r="B200" s="1" t="s">
        <v>60</v>
      </c>
      <c r="C200" s="1" t="str">
        <f>VLOOKUP($B200,商品コード!$A$2:$C$45,2,FALSE)</f>
        <v>レディーズ　インナーケース（ミニ）</v>
      </c>
      <c r="D200" s="1">
        <f>VLOOKUP($B200,商品コード!$A$2:$C$45,3,FALSE)</f>
        <v>2400</v>
      </c>
      <c r="E200" s="1">
        <v>36</v>
      </c>
      <c r="F200" s="1">
        <f t="shared" si="3"/>
        <v>86400</v>
      </c>
      <c r="G200" s="1">
        <v>2005</v>
      </c>
      <c r="H200" s="1">
        <v>501</v>
      </c>
      <c r="I200" t="str">
        <f>VLOOKUP(H200,支店コード!$A$2:$B$6,2,FALSE)</f>
        <v>福岡</v>
      </c>
    </row>
    <row r="201" spans="1:9" x14ac:dyDescent="0.4">
      <c r="A201" s="4">
        <v>43973</v>
      </c>
      <c r="B201" s="1" t="s">
        <v>50</v>
      </c>
      <c r="C201" s="1" t="str">
        <f>VLOOKUP($B201,商品コード!$A$2:$C$45,2,FALSE)</f>
        <v>レディーズ　トートバッグTT-101BS</v>
      </c>
      <c r="D201" s="1">
        <f>VLOOKUP($B201,商品コード!$A$2:$C$45,3,FALSE)</f>
        <v>4980</v>
      </c>
      <c r="E201" s="1">
        <v>30</v>
      </c>
      <c r="F201" s="1">
        <f t="shared" si="3"/>
        <v>149400</v>
      </c>
      <c r="G201" s="1">
        <v>2003</v>
      </c>
      <c r="H201" s="1">
        <v>301</v>
      </c>
      <c r="I201" t="str">
        <f>VLOOKUP(H201,支店コード!$A$2:$B$6,2,FALSE)</f>
        <v>名古屋</v>
      </c>
    </row>
    <row r="202" spans="1:9" x14ac:dyDescent="0.4">
      <c r="A202" s="4">
        <v>43974</v>
      </c>
      <c r="B202" s="1" t="s">
        <v>59</v>
      </c>
      <c r="C202" s="1" t="str">
        <f>VLOOKUP($B202,商品コード!$A$2:$C$45,2,FALSE)</f>
        <v>レディース　ショルダーバッグXX-99ZV</v>
      </c>
      <c r="D202" s="1">
        <f>VLOOKUP($B202,商品コード!$A$2:$C$45,3,FALSE)</f>
        <v>10800</v>
      </c>
      <c r="E202" s="1">
        <v>31</v>
      </c>
      <c r="F202" s="1">
        <f t="shared" si="3"/>
        <v>334800</v>
      </c>
      <c r="G202" s="1">
        <v>2002</v>
      </c>
      <c r="H202" s="1">
        <v>201</v>
      </c>
      <c r="I202" t="str">
        <f>VLOOKUP(H202,支店コード!$A$2:$B$6,2,FALSE)</f>
        <v>東京</v>
      </c>
    </row>
    <row r="203" spans="1:9" x14ac:dyDescent="0.4">
      <c r="A203" s="4">
        <v>43974</v>
      </c>
      <c r="B203" s="1" t="s">
        <v>49</v>
      </c>
      <c r="C203" s="1" t="str">
        <f>VLOOKUP($B203,商品コード!$A$2:$C$45,2,FALSE)</f>
        <v>メンズ　メッセンジャーバッグMB-001B</v>
      </c>
      <c r="D203" s="1">
        <f>VLOOKUP($B203,商品コード!$A$2:$C$45,3,FALSE)</f>
        <v>7500</v>
      </c>
      <c r="E203" s="1">
        <v>12</v>
      </c>
      <c r="F203" s="1">
        <f t="shared" si="3"/>
        <v>90000</v>
      </c>
      <c r="G203" s="1">
        <v>1001</v>
      </c>
      <c r="H203" s="1">
        <v>101</v>
      </c>
      <c r="I203" t="str">
        <f>VLOOKUP(H203,支店コード!$A$2:$B$6,2,FALSE)</f>
        <v>札幌</v>
      </c>
    </row>
    <row r="204" spans="1:9" x14ac:dyDescent="0.4">
      <c r="A204" s="4">
        <v>43974</v>
      </c>
      <c r="B204" s="1" t="s">
        <v>54</v>
      </c>
      <c r="C204" s="1" t="str">
        <f>VLOOKUP($B204,商品コード!$A$2:$C$45,2,FALSE)</f>
        <v>レディーズ　インナーケース（中）</v>
      </c>
      <c r="D204" s="1">
        <f>VLOOKUP($B204,商品コード!$A$2:$C$45,3,FALSE)</f>
        <v>2700</v>
      </c>
      <c r="E204" s="1">
        <v>18</v>
      </c>
      <c r="F204" s="1">
        <f t="shared" si="3"/>
        <v>48600</v>
      </c>
      <c r="G204" s="1">
        <v>2005</v>
      </c>
      <c r="H204" s="1">
        <v>501</v>
      </c>
      <c r="I204" t="str">
        <f>VLOOKUP(H204,支店コード!$A$2:$B$6,2,FALSE)</f>
        <v>福岡</v>
      </c>
    </row>
    <row r="205" spans="1:9" x14ac:dyDescent="0.4">
      <c r="A205" s="4">
        <v>43975</v>
      </c>
      <c r="B205" s="1" t="s">
        <v>62</v>
      </c>
      <c r="C205" s="1" t="str">
        <f>VLOOKUP($B205,商品コード!$A$2:$C$45,2,FALSE)</f>
        <v>レディーズ　ハンドバッグLH3001G</v>
      </c>
      <c r="D205" s="1">
        <f>VLOOKUP($B205,商品コード!$A$2:$C$45,3,FALSE)</f>
        <v>18000</v>
      </c>
      <c r="E205" s="1">
        <v>27</v>
      </c>
      <c r="F205" s="1">
        <f t="shared" si="3"/>
        <v>486000</v>
      </c>
      <c r="G205" s="1">
        <v>2002</v>
      </c>
      <c r="H205" s="1">
        <v>201</v>
      </c>
      <c r="I205" t="str">
        <f>VLOOKUP(H205,支店コード!$A$2:$B$6,2,FALSE)</f>
        <v>東京</v>
      </c>
    </row>
    <row r="206" spans="1:9" x14ac:dyDescent="0.4">
      <c r="A206" s="4">
        <v>43975</v>
      </c>
      <c r="B206" s="1" t="s">
        <v>27</v>
      </c>
      <c r="C206" s="1" t="str">
        <f>VLOOKUP($B206,商品コード!$A$2:$C$45,2,FALSE)</f>
        <v>メンズ　メッセンジャーバッグMB-002L</v>
      </c>
      <c r="D206" s="1">
        <f>VLOOKUP($B206,商品コード!$A$2:$C$45,3,FALSE)</f>
        <v>7700</v>
      </c>
      <c r="E206" s="1">
        <v>38</v>
      </c>
      <c r="F206" s="1">
        <f t="shared" si="3"/>
        <v>292600</v>
      </c>
      <c r="G206" s="1">
        <v>1004</v>
      </c>
      <c r="H206" s="1">
        <v>401</v>
      </c>
      <c r="I206" t="str">
        <f>VLOOKUP(H206,支店コード!$A$2:$B$6,2,FALSE)</f>
        <v>大阪</v>
      </c>
    </row>
    <row r="207" spans="1:9" x14ac:dyDescent="0.4">
      <c r="A207" s="4">
        <v>43975</v>
      </c>
      <c r="B207" s="1" t="s">
        <v>40</v>
      </c>
      <c r="C207" s="1" t="str">
        <f>VLOOKUP($B207,商品コード!$A$2:$C$45,2,FALSE)</f>
        <v>メンズ　アタッシュケースHS4000S</v>
      </c>
      <c r="D207" s="1">
        <f>VLOOKUP($B207,商品コード!$A$2:$C$45,3,FALSE)</f>
        <v>13800</v>
      </c>
      <c r="E207" s="1">
        <v>20</v>
      </c>
      <c r="F207" s="1">
        <f t="shared" si="3"/>
        <v>276000</v>
      </c>
      <c r="G207" s="1">
        <v>1002</v>
      </c>
      <c r="H207" s="1">
        <v>201</v>
      </c>
      <c r="I207" t="str">
        <f>VLOOKUP(H207,支店コード!$A$2:$B$6,2,FALSE)</f>
        <v>東京</v>
      </c>
    </row>
    <row r="208" spans="1:9" x14ac:dyDescent="0.4">
      <c r="A208" s="4">
        <v>43975</v>
      </c>
      <c r="B208" s="1" t="s">
        <v>50</v>
      </c>
      <c r="C208" s="1" t="str">
        <f>VLOOKUP($B208,商品コード!$A$2:$C$45,2,FALSE)</f>
        <v>レディーズ　トートバッグTT-101BS</v>
      </c>
      <c r="D208" s="1">
        <f>VLOOKUP($B208,商品コード!$A$2:$C$45,3,FALSE)</f>
        <v>4980</v>
      </c>
      <c r="E208" s="1">
        <v>27</v>
      </c>
      <c r="F208" s="1">
        <f t="shared" si="3"/>
        <v>134460</v>
      </c>
      <c r="G208" s="1">
        <v>2003</v>
      </c>
      <c r="H208" s="1">
        <v>301</v>
      </c>
      <c r="I208" t="str">
        <f>VLOOKUP(H208,支店コード!$A$2:$B$6,2,FALSE)</f>
        <v>名古屋</v>
      </c>
    </row>
    <row r="209" spans="1:9" x14ac:dyDescent="0.4">
      <c r="A209" s="4">
        <v>43975</v>
      </c>
      <c r="B209" s="1" t="s">
        <v>29</v>
      </c>
      <c r="C209" s="1" t="str">
        <f>VLOOKUP($B209,商品コード!$A$2:$C$45,2,FALSE)</f>
        <v>レディーズ　インナーケース（小）</v>
      </c>
      <c r="D209" s="1">
        <f>VLOOKUP($B209,商品コード!$A$2:$C$45,3,FALSE)</f>
        <v>2550</v>
      </c>
      <c r="E209" s="1">
        <v>19</v>
      </c>
      <c r="F209" s="1">
        <f t="shared" si="3"/>
        <v>48450</v>
      </c>
      <c r="G209" s="1">
        <v>2003</v>
      </c>
      <c r="H209" s="1">
        <v>301</v>
      </c>
      <c r="I209" t="str">
        <f>VLOOKUP(H209,支店コード!$A$2:$B$6,2,FALSE)</f>
        <v>名古屋</v>
      </c>
    </row>
    <row r="210" spans="1:9" x14ac:dyDescent="0.4">
      <c r="A210" s="4">
        <v>43976</v>
      </c>
      <c r="B210" s="1" t="s">
        <v>29</v>
      </c>
      <c r="C210" s="1" t="str">
        <f>VLOOKUP($B210,商品コード!$A$2:$C$45,2,FALSE)</f>
        <v>レディーズ　インナーケース（小）</v>
      </c>
      <c r="D210" s="1">
        <f>VLOOKUP($B210,商品コード!$A$2:$C$45,3,FALSE)</f>
        <v>2550</v>
      </c>
      <c r="E210" s="1">
        <v>26</v>
      </c>
      <c r="F210" s="1">
        <f t="shared" si="3"/>
        <v>66300</v>
      </c>
      <c r="G210" s="1">
        <v>2003</v>
      </c>
      <c r="H210" s="1">
        <v>301</v>
      </c>
      <c r="I210" t="str">
        <f>VLOOKUP(H210,支店コード!$A$2:$B$6,2,FALSE)</f>
        <v>名古屋</v>
      </c>
    </row>
    <row r="211" spans="1:9" x14ac:dyDescent="0.4">
      <c r="A211" s="4">
        <v>43976</v>
      </c>
      <c r="B211" s="1" t="s">
        <v>44</v>
      </c>
      <c r="C211" s="1" t="str">
        <f>VLOOKUP($B211,商品コード!$A$2:$C$45,2,FALSE)</f>
        <v>ヒップバッグ（グリーン）</v>
      </c>
      <c r="D211" s="1">
        <f>VLOOKUP($B211,商品コード!$A$2:$C$45,3,FALSE)</f>
        <v>5850</v>
      </c>
      <c r="E211" s="1">
        <v>20</v>
      </c>
      <c r="F211" s="1">
        <f t="shared" si="3"/>
        <v>117000</v>
      </c>
      <c r="G211" s="1">
        <v>3005</v>
      </c>
      <c r="H211" s="1">
        <v>501</v>
      </c>
      <c r="I211" t="str">
        <f>VLOOKUP(H211,支店コード!$A$2:$B$6,2,FALSE)</f>
        <v>福岡</v>
      </c>
    </row>
    <row r="212" spans="1:9" x14ac:dyDescent="0.4">
      <c r="A212" s="4">
        <v>43976</v>
      </c>
      <c r="B212" s="1" t="s">
        <v>34</v>
      </c>
      <c r="C212" s="1" t="str">
        <f>VLOOKUP($B212,商品コード!$A$2:$C$45,2,FALSE)</f>
        <v>ウエストバッグ（ゴールド）</v>
      </c>
      <c r="D212" s="1">
        <f>VLOOKUP($B212,商品コード!$A$2:$C$45,3,FALSE)</f>
        <v>2480</v>
      </c>
      <c r="E212" s="1">
        <v>37</v>
      </c>
      <c r="F212" s="1">
        <f t="shared" si="3"/>
        <v>91760</v>
      </c>
      <c r="G212" s="1">
        <v>3001</v>
      </c>
      <c r="H212" s="1">
        <v>101</v>
      </c>
      <c r="I212" t="str">
        <f>VLOOKUP(H212,支店コード!$A$2:$B$6,2,FALSE)</f>
        <v>札幌</v>
      </c>
    </row>
    <row r="213" spans="1:9" x14ac:dyDescent="0.4">
      <c r="A213" s="4">
        <v>43977</v>
      </c>
      <c r="B213" s="1" t="s">
        <v>59</v>
      </c>
      <c r="C213" s="1" t="str">
        <f>VLOOKUP($B213,商品コード!$A$2:$C$45,2,FALSE)</f>
        <v>レディース　ショルダーバッグXX-99ZV</v>
      </c>
      <c r="D213" s="1">
        <f>VLOOKUP($B213,商品コード!$A$2:$C$45,3,FALSE)</f>
        <v>10800</v>
      </c>
      <c r="E213" s="1">
        <v>10</v>
      </c>
      <c r="F213" s="1">
        <f t="shared" si="3"/>
        <v>108000</v>
      </c>
      <c r="G213" s="1">
        <v>2004</v>
      </c>
      <c r="H213" s="1">
        <v>401</v>
      </c>
      <c r="I213" t="str">
        <f>VLOOKUP(H213,支店コード!$A$2:$B$6,2,FALSE)</f>
        <v>大阪</v>
      </c>
    </row>
    <row r="214" spans="1:9" x14ac:dyDescent="0.4">
      <c r="A214" s="4">
        <v>43977</v>
      </c>
      <c r="B214" s="1" t="s">
        <v>16</v>
      </c>
      <c r="C214" s="1" t="str">
        <f>VLOOKUP($B214,商品コード!$A$2:$C$45,2,FALSE)</f>
        <v>メンズ　ショルダーバッグTS-01</v>
      </c>
      <c r="D214" s="1">
        <f>VLOOKUP($B214,商品コード!$A$2:$C$45,3,FALSE)</f>
        <v>6800</v>
      </c>
      <c r="E214" s="1">
        <v>12</v>
      </c>
      <c r="F214" s="1">
        <f t="shared" si="3"/>
        <v>81600</v>
      </c>
      <c r="G214" s="1">
        <v>1005</v>
      </c>
      <c r="H214" s="1">
        <v>501</v>
      </c>
      <c r="I214" t="str">
        <f>VLOOKUP(H214,支店コード!$A$2:$B$6,2,FALSE)</f>
        <v>福岡</v>
      </c>
    </row>
    <row r="215" spans="1:9" x14ac:dyDescent="0.4">
      <c r="A215" s="4">
        <v>43977</v>
      </c>
      <c r="B215" s="1" t="s">
        <v>60</v>
      </c>
      <c r="C215" s="1" t="str">
        <f>VLOOKUP($B215,商品コード!$A$2:$C$45,2,FALSE)</f>
        <v>レディーズ　インナーケース（ミニ）</v>
      </c>
      <c r="D215" s="1">
        <f>VLOOKUP($B215,商品コード!$A$2:$C$45,3,FALSE)</f>
        <v>2400</v>
      </c>
      <c r="E215" s="1">
        <v>15</v>
      </c>
      <c r="F215" s="1">
        <f t="shared" si="3"/>
        <v>36000</v>
      </c>
      <c r="G215" s="1">
        <v>2002</v>
      </c>
      <c r="H215" s="1">
        <v>201</v>
      </c>
      <c r="I215" t="str">
        <f>VLOOKUP(H215,支店コード!$A$2:$B$6,2,FALSE)</f>
        <v>東京</v>
      </c>
    </row>
    <row r="216" spans="1:9" x14ac:dyDescent="0.4">
      <c r="A216" s="4">
        <v>43977</v>
      </c>
      <c r="B216" s="1" t="s">
        <v>63</v>
      </c>
      <c r="C216" s="1" t="str">
        <f>VLOOKUP($B216,商品コード!$A$2:$C$45,2,FALSE)</f>
        <v>メンズ　ボストンバッグBB04</v>
      </c>
      <c r="D216" s="1">
        <f>VLOOKUP($B216,商品コード!$A$2:$C$45,3,FALSE)</f>
        <v>8000</v>
      </c>
      <c r="E216" s="1">
        <v>27</v>
      </c>
      <c r="F216" s="1">
        <f t="shared" si="3"/>
        <v>216000</v>
      </c>
      <c r="G216" s="1">
        <v>1001</v>
      </c>
      <c r="H216" s="1">
        <v>101</v>
      </c>
      <c r="I216" t="str">
        <f>VLOOKUP(H216,支店コード!$A$2:$B$6,2,FALSE)</f>
        <v>札幌</v>
      </c>
    </row>
    <row r="217" spans="1:9" x14ac:dyDescent="0.4">
      <c r="A217" s="4">
        <v>43978</v>
      </c>
      <c r="B217" s="1" t="s">
        <v>52</v>
      </c>
      <c r="C217" s="1" t="str">
        <f>VLOOKUP($B217,商品コード!$A$2:$C$45,2,FALSE)</f>
        <v>ヒップバッグ（ブルー）</v>
      </c>
      <c r="D217" s="1">
        <f>VLOOKUP($B217,商品コード!$A$2:$C$45,3,FALSE)</f>
        <v>5850</v>
      </c>
      <c r="E217" s="1">
        <v>36</v>
      </c>
      <c r="F217" s="1">
        <f t="shared" si="3"/>
        <v>210600</v>
      </c>
      <c r="G217" s="1">
        <v>3005</v>
      </c>
      <c r="H217" s="1">
        <v>501</v>
      </c>
      <c r="I217" t="str">
        <f>VLOOKUP(H217,支店コード!$A$2:$B$6,2,FALSE)</f>
        <v>福岡</v>
      </c>
    </row>
    <row r="218" spans="1:9" x14ac:dyDescent="0.4">
      <c r="A218" s="4">
        <v>43978</v>
      </c>
      <c r="B218" s="1" t="s">
        <v>56</v>
      </c>
      <c r="C218" s="1" t="str">
        <f>VLOOKUP($B218,商品コード!$A$2:$C$45,2,FALSE)</f>
        <v>メンズ　ショルダーバッグTS-02</v>
      </c>
      <c r="D218" s="1">
        <f>VLOOKUP($B218,商品コード!$A$2:$C$45,3,FALSE)</f>
        <v>6800</v>
      </c>
      <c r="E218" s="1">
        <v>36</v>
      </c>
      <c r="F218" s="1">
        <f t="shared" si="3"/>
        <v>244800</v>
      </c>
      <c r="G218" s="1">
        <v>1005</v>
      </c>
      <c r="H218" s="1">
        <v>501</v>
      </c>
      <c r="I218" t="str">
        <f>VLOOKUP(H218,支店コード!$A$2:$B$6,2,FALSE)</f>
        <v>福岡</v>
      </c>
    </row>
    <row r="219" spans="1:9" x14ac:dyDescent="0.4">
      <c r="A219" s="4">
        <v>43978</v>
      </c>
      <c r="B219" s="1" t="s">
        <v>32</v>
      </c>
      <c r="C219" s="1" t="str">
        <f>VLOOKUP($B219,商品コード!$A$2:$C$45,2,FALSE)</f>
        <v>レディーズ　ハンドバッグLH1002B</v>
      </c>
      <c r="D219" s="1">
        <f>VLOOKUP($B219,商品コード!$A$2:$C$45,3,FALSE)</f>
        <v>16000</v>
      </c>
      <c r="E219" s="1">
        <v>22</v>
      </c>
      <c r="F219" s="1">
        <f t="shared" si="3"/>
        <v>352000</v>
      </c>
      <c r="G219" s="1">
        <v>2002</v>
      </c>
      <c r="H219" s="1">
        <v>201</v>
      </c>
      <c r="I219" t="str">
        <f>VLOOKUP(H219,支店コード!$A$2:$B$6,2,FALSE)</f>
        <v>東京</v>
      </c>
    </row>
    <row r="220" spans="1:9" x14ac:dyDescent="0.4">
      <c r="A220" s="4">
        <v>43978</v>
      </c>
      <c r="B220" s="1" t="s">
        <v>41</v>
      </c>
      <c r="C220" s="1" t="str">
        <f>VLOOKUP($B220,商品コード!$A$2:$C$45,2,FALSE)</f>
        <v>メンズ　メッセンジャーバッグMB-001S</v>
      </c>
      <c r="D220" s="1">
        <f>VLOOKUP($B220,商品コード!$A$2:$C$45,3,FALSE)</f>
        <v>7500</v>
      </c>
      <c r="E220" s="1">
        <v>27</v>
      </c>
      <c r="F220" s="1">
        <f t="shared" si="3"/>
        <v>202500</v>
      </c>
      <c r="G220" s="1">
        <v>1003</v>
      </c>
      <c r="H220" s="1">
        <v>301</v>
      </c>
      <c r="I220" t="str">
        <f>VLOOKUP(H220,支店コード!$A$2:$B$6,2,FALSE)</f>
        <v>名古屋</v>
      </c>
    </row>
    <row r="221" spans="1:9" x14ac:dyDescent="0.4">
      <c r="A221" s="4">
        <v>43979</v>
      </c>
      <c r="B221" s="1" t="s">
        <v>62</v>
      </c>
      <c r="C221" s="1" t="str">
        <f>VLOOKUP($B221,商品コード!$A$2:$C$45,2,FALSE)</f>
        <v>レディーズ　ハンドバッグLH3001G</v>
      </c>
      <c r="D221" s="1">
        <f>VLOOKUP($B221,商品コード!$A$2:$C$45,3,FALSE)</f>
        <v>18000</v>
      </c>
      <c r="E221" s="1">
        <v>18</v>
      </c>
      <c r="F221" s="1">
        <f t="shared" si="3"/>
        <v>324000</v>
      </c>
      <c r="G221" s="1">
        <v>2003</v>
      </c>
      <c r="H221" s="1">
        <v>301</v>
      </c>
      <c r="I221" t="str">
        <f>VLOOKUP(H221,支店コード!$A$2:$B$6,2,FALSE)</f>
        <v>名古屋</v>
      </c>
    </row>
    <row r="222" spans="1:9" x14ac:dyDescent="0.4">
      <c r="A222" s="4">
        <v>43979</v>
      </c>
      <c r="B222" s="1" t="s">
        <v>34</v>
      </c>
      <c r="C222" s="1" t="str">
        <f>VLOOKUP($B222,商品コード!$A$2:$C$45,2,FALSE)</f>
        <v>ウエストバッグ（ゴールド）</v>
      </c>
      <c r="D222" s="1">
        <f>VLOOKUP($B222,商品コード!$A$2:$C$45,3,FALSE)</f>
        <v>2480</v>
      </c>
      <c r="E222" s="1">
        <v>23</v>
      </c>
      <c r="F222" s="1">
        <f t="shared" si="3"/>
        <v>57040</v>
      </c>
      <c r="G222" s="1">
        <v>3001</v>
      </c>
      <c r="H222" s="1">
        <v>101</v>
      </c>
      <c r="I222" t="str">
        <f>VLOOKUP(H222,支店コード!$A$2:$B$6,2,FALSE)</f>
        <v>札幌</v>
      </c>
    </row>
    <row r="223" spans="1:9" x14ac:dyDescent="0.4">
      <c r="A223" s="4">
        <v>43979</v>
      </c>
      <c r="B223" s="1" t="s">
        <v>26</v>
      </c>
      <c r="C223" s="1" t="str">
        <f>VLOOKUP($B223,商品コード!$A$2:$C$45,2,FALSE)</f>
        <v>ヒップバッグ（グレー）</v>
      </c>
      <c r="D223" s="1">
        <f>VLOOKUP($B223,商品コード!$A$2:$C$45,3,FALSE)</f>
        <v>5850</v>
      </c>
      <c r="E223" s="1">
        <v>22</v>
      </c>
      <c r="F223" s="1">
        <f t="shared" si="3"/>
        <v>128700</v>
      </c>
      <c r="G223" s="1">
        <v>3004</v>
      </c>
      <c r="H223" s="1">
        <v>401</v>
      </c>
      <c r="I223" t="str">
        <f>VLOOKUP(H223,支店コード!$A$2:$B$6,2,FALSE)</f>
        <v>大阪</v>
      </c>
    </row>
    <row r="224" spans="1:9" x14ac:dyDescent="0.4">
      <c r="A224" s="4">
        <v>43979</v>
      </c>
      <c r="B224" s="1" t="s">
        <v>45</v>
      </c>
      <c r="C224" s="1" t="str">
        <f>VLOOKUP($B224,商品コード!$A$2:$C$45,2,FALSE)</f>
        <v>ボディバッグ（ブラック）</v>
      </c>
      <c r="D224" s="1">
        <f>VLOOKUP($B224,商品コード!$A$2:$C$45,3,FALSE)</f>
        <v>5600</v>
      </c>
      <c r="E224" s="1">
        <v>23</v>
      </c>
      <c r="F224" s="1">
        <f t="shared" si="3"/>
        <v>128800</v>
      </c>
      <c r="G224" s="1">
        <v>3003</v>
      </c>
      <c r="H224" s="1">
        <v>301</v>
      </c>
      <c r="I224" t="str">
        <f>VLOOKUP(H224,支店コード!$A$2:$B$6,2,FALSE)</f>
        <v>名古屋</v>
      </c>
    </row>
    <row r="225" spans="1:9" x14ac:dyDescent="0.4">
      <c r="A225" s="4">
        <v>43979</v>
      </c>
      <c r="B225" s="1" t="s">
        <v>27</v>
      </c>
      <c r="C225" s="1" t="str">
        <f>VLOOKUP($B225,商品コード!$A$2:$C$45,2,FALSE)</f>
        <v>メンズ　メッセンジャーバッグMB-002L</v>
      </c>
      <c r="D225" s="1">
        <f>VLOOKUP($B225,商品コード!$A$2:$C$45,3,FALSE)</f>
        <v>7700</v>
      </c>
      <c r="E225" s="1">
        <v>31</v>
      </c>
      <c r="F225" s="1">
        <f t="shared" si="3"/>
        <v>238700</v>
      </c>
      <c r="G225" s="1">
        <v>1004</v>
      </c>
      <c r="H225" s="1">
        <v>401</v>
      </c>
      <c r="I225" t="str">
        <f>VLOOKUP(H225,支店コード!$A$2:$B$6,2,FALSE)</f>
        <v>大阪</v>
      </c>
    </row>
    <row r="226" spans="1:9" x14ac:dyDescent="0.4">
      <c r="A226" s="4">
        <v>43980</v>
      </c>
      <c r="B226" s="1" t="s">
        <v>25</v>
      </c>
      <c r="C226" s="1" t="str">
        <f>VLOOKUP($B226,商品コード!$A$2:$C$45,2,FALSE)</f>
        <v>メンズ　ボストンバッグBB02</v>
      </c>
      <c r="D226" s="1">
        <f>VLOOKUP($B226,商品コード!$A$2:$C$45,3,FALSE)</f>
        <v>8000</v>
      </c>
      <c r="E226" s="1">
        <v>26</v>
      </c>
      <c r="F226" s="1">
        <f t="shared" si="3"/>
        <v>208000</v>
      </c>
      <c r="G226" s="1">
        <v>1004</v>
      </c>
      <c r="H226" s="1">
        <v>401</v>
      </c>
      <c r="I226" t="str">
        <f>VLOOKUP(H226,支店コード!$A$2:$B$6,2,FALSE)</f>
        <v>大阪</v>
      </c>
    </row>
    <row r="227" spans="1:9" x14ac:dyDescent="0.4">
      <c r="A227" s="4">
        <v>43980</v>
      </c>
      <c r="B227" s="1" t="s">
        <v>41</v>
      </c>
      <c r="C227" s="1" t="str">
        <f>VLOOKUP($B227,商品コード!$A$2:$C$45,2,FALSE)</f>
        <v>メンズ　メッセンジャーバッグMB-001S</v>
      </c>
      <c r="D227" s="1">
        <f>VLOOKUP($B227,商品コード!$A$2:$C$45,3,FALSE)</f>
        <v>7500</v>
      </c>
      <c r="E227" s="1">
        <v>14</v>
      </c>
      <c r="F227" s="1">
        <f t="shared" si="3"/>
        <v>105000</v>
      </c>
      <c r="G227" s="1">
        <v>1001</v>
      </c>
      <c r="H227" s="1">
        <v>101</v>
      </c>
      <c r="I227" t="str">
        <f>VLOOKUP(H227,支店コード!$A$2:$B$6,2,FALSE)</f>
        <v>札幌</v>
      </c>
    </row>
    <row r="228" spans="1:9" x14ac:dyDescent="0.4">
      <c r="A228" s="4">
        <v>43980</v>
      </c>
      <c r="B228" s="1" t="s">
        <v>53</v>
      </c>
      <c r="C228" s="1" t="str">
        <f>VLOOKUP($B228,商品コード!$A$2:$C$45,2,FALSE)</f>
        <v>レディース　ショルダーバッグZL-78MN</v>
      </c>
      <c r="D228" s="1">
        <f>VLOOKUP($B228,商品コード!$A$2:$C$45,3,FALSE)</f>
        <v>11800</v>
      </c>
      <c r="E228" s="1">
        <v>20</v>
      </c>
      <c r="F228" s="1">
        <f t="shared" si="3"/>
        <v>236000</v>
      </c>
      <c r="G228" s="1">
        <v>2002</v>
      </c>
      <c r="H228" s="1">
        <v>201</v>
      </c>
      <c r="I228" t="str">
        <f>VLOOKUP(H228,支店コード!$A$2:$B$6,2,FALSE)</f>
        <v>東京</v>
      </c>
    </row>
    <row r="229" spans="1:9" x14ac:dyDescent="0.4">
      <c r="A229" s="4">
        <v>43981</v>
      </c>
      <c r="B229" s="1" t="s">
        <v>33</v>
      </c>
      <c r="C229" s="1" t="str">
        <f>VLOOKUP($B229,商品コード!$A$2:$C$45,2,FALSE)</f>
        <v>レディーズ　トートバッグTT-201AS</v>
      </c>
      <c r="D229" s="1">
        <f>VLOOKUP($B229,商品コード!$A$2:$C$45,3,FALSE)</f>
        <v>5120</v>
      </c>
      <c r="E229" s="1">
        <v>38</v>
      </c>
      <c r="F229" s="1">
        <f t="shared" si="3"/>
        <v>194560</v>
      </c>
      <c r="G229" s="1">
        <v>2002</v>
      </c>
      <c r="H229" s="1">
        <v>201</v>
      </c>
      <c r="I229" t="str">
        <f>VLOOKUP(H229,支店コード!$A$2:$B$6,2,FALSE)</f>
        <v>東京</v>
      </c>
    </row>
    <row r="230" spans="1:9" x14ac:dyDescent="0.4">
      <c r="A230" s="4">
        <v>43981</v>
      </c>
      <c r="B230" s="1" t="s">
        <v>28</v>
      </c>
      <c r="C230" s="1" t="str">
        <f>VLOOKUP($B230,商品コード!$A$2:$C$45,2,FALSE)</f>
        <v>リュックサック（オレンジ）</v>
      </c>
      <c r="D230" s="1">
        <f>VLOOKUP($B230,商品コード!$A$2:$C$45,3,FALSE)</f>
        <v>6750</v>
      </c>
      <c r="E230" s="1">
        <v>36</v>
      </c>
      <c r="F230" s="1">
        <f t="shared" si="3"/>
        <v>243000</v>
      </c>
      <c r="G230" s="1">
        <v>3003</v>
      </c>
      <c r="H230" s="1">
        <v>301</v>
      </c>
      <c r="I230" t="str">
        <f>VLOOKUP(H230,支店コード!$A$2:$B$6,2,FALSE)</f>
        <v>名古屋</v>
      </c>
    </row>
    <row r="231" spans="1:9" x14ac:dyDescent="0.4">
      <c r="A231" s="4">
        <v>43981</v>
      </c>
      <c r="B231" s="1" t="s">
        <v>61</v>
      </c>
      <c r="C231" s="1" t="str">
        <f>VLOOKUP($B231,商品コード!$A$2:$C$45,2,FALSE)</f>
        <v>ヒップバッグ（ピンク）</v>
      </c>
      <c r="D231" s="1">
        <f>VLOOKUP($B231,商品コード!$A$2:$C$45,3,FALSE)</f>
        <v>5850</v>
      </c>
      <c r="E231" s="1">
        <v>20</v>
      </c>
      <c r="F231" s="1">
        <f t="shared" si="3"/>
        <v>117000</v>
      </c>
      <c r="G231" s="1">
        <v>3001</v>
      </c>
      <c r="H231" s="1">
        <v>101</v>
      </c>
      <c r="I231" t="str">
        <f>VLOOKUP(H231,支店コード!$A$2:$B$6,2,FALSE)</f>
        <v>札幌</v>
      </c>
    </row>
    <row r="232" spans="1:9" x14ac:dyDescent="0.4">
      <c r="A232" s="4">
        <v>43981</v>
      </c>
      <c r="B232" s="1" t="s">
        <v>47</v>
      </c>
      <c r="C232" s="1" t="str">
        <f>VLOOKUP($B232,商品コード!$A$2:$C$45,2,FALSE)</f>
        <v>ウエストバッグ（シルバー）</v>
      </c>
      <c r="D232" s="1">
        <f>VLOOKUP($B232,商品コード!$A$2:$C$45,3,FALSE)</f>
        <v>2480</v>
      </c>
      <c r="E232" s="1">
        <v>21</v>
      </c>
      <c r="F232" s="1">
        <f t="shared" si="3"/>
        <v>52080</v>
      </c>
      <c r="G232" s="1">
        <v>3004</v>
      </c>
      <c r="H232" s="1">
        <v>401</v>
      </c>
      <c r="I232" t="str">
        <f>VLOOKUP(H232,支店コード!$A$2:$B$6,2,FALSE)</f>
        <v>大阪</v>
      </c>
    </row>
    <row r="233" spans="1:9" x14ac:dyDescent="0.4">
      <c r="A233" s="4">
        <v>43982</v>
      </c>
      <c r="B233" s="1" t="s">
        <v>53</v>
      </c>
      <c r="C233" s="1" t="str">
        <f>VLOOKUP($B233,商品コード!$A$2:$C$45,2,FALSE)</f>
        <v>レディース　ショルダーバッグZL-78MN</v>
      </c>
      <c r="D233" s="1">
        <f>VLOOKUP($B233,商品コード!$A$2:$C$45,3,FALSE)</f>
        <v>11800</v>
      </c>
      <c r="E233" s="1">
        <v>11</v>
      </c>
      <c r="F233" s="1">
        <f t="shared" si="3"/>
        <v>129800</v>
      </c>
      <c r="G233" s="1">
        <v>2001</v>
      </c>
      <c r="H233" s="1">
        <v>101</v>
      </c>
      <c r="I233" t="str">
        <f>VLOOKUP(H233,支店コード!$A$2:$B$6,2,FALSE)</f>
        <v>札幌</v>
      </c>
    </row>
    <row r="234" spans="1:9" x14ac:dyDescent="0.4">
      <c r="A234" s="4">
        <v>43982</v>
      </c>
      <c r="B234" s="1" t="s">
        <v>33</v>
      </c>
      <c r="C234" s="1" t="str">
        <f>VLOOKUP($B234,商品コード!$A$2:$C$45,2,FALSE)</f>
        <v>レディーズ　トートバッグTT-201AS</v>
      </c>
      <c r="D234" s="1">
        <f>VLOOKUP($B234,商品コード!$A$2:$C$45,3,FALSE)</f>
        <v>5120</v>
      </c>
      <c r="E234" s="1">
        <v>11</v>
      </c>
      <c r="F234" s="1">
        <f t="shared" si="3"/>
        <v>56320</v>
      </c>
      <c r="G234" s="1">
        <v>2004</v>
      </c>
      <c r="H234" s="1">
        <v>401</v>
      </c>
      <c r="I234" t="str">
        <f>VLOOKUP(H234,支店コード!$A$2:$B$6,2,FALSE)</f>
        <v>大阪</v>
      </c>
    </row>
    <row r="235" spans="1:9" x14ac:dyDescent="0.4">
      <c r="A235" s="4">
        <v>43982</v>
      </c>
      <c r="B235" s="1" t="s">
        <v>47</v>
      </c>
      <c r="C235" s="1" t="str">
        <f>VLOOKUP($B235,商品コード!$A$2:$C$45,2,FALSE)</f>
        <v>ウエストバッグ（シルバー）</v>
      </c>
      <c r="D235" s="1">
        <f>VLOOKUP($B235,商品コード!$A$2:$C$45,3,FALSE)</f>
        <v>2480</v>
      </c>
      <c r="E235" s="1">
        <v>15</v>
      </c>
      <c r="F235" s="1">
        <f t="shared" si="3"/>
        <v>37200</v>
      </c>
      <c r="G235" s="1">
        <v>3001</v>
      </c>
      <c r="H235" s="1">
        <v>101</v>
      </c>
      <c r="I235" t="str">
        <f>VLOOKUP(H235,支店コード!$A$2:$B$6,2,FALSE)</f>
        <v>札幌</v>
      </c>
    </row>
    <row r="236" spans="1:9" x14ac:dyDescent="0.4">
      <c r="A236" s="4">
        <v>43983</v>
      </c>
      <c r="B236" s="1" t="s">
        <v>62</v>
      </c>
      <c r="C236" s="1" t="str">
        <f>VLOOKUP($B236,商品コード!$A$2:$C$45,2,FALSE)</f>
        <v>レディーズ　ハンドバッグLH3001G</v>
      </c>
      <c r="D236" s="1">
        <f>VLOOKUP($B236,商品コード!$A$2:$C$45,3,FALSE)</f>
        <v>18000</v>
      </c>
      <c r="E236" s="1">
        <v>11</v>
      </c>
      <c r="F236" s="1">
        <f t="shared" si="3"/>
        <v>198000</v>
      </c>
      <c r="G236" s="1">
        <v>2004</v>
      </c>
      <c r="H236" s="1">
        <v>401</v>
      </c>
      <c r="I236" t="str">
        <f>VLOOKUP(H236,支店コード!$A$2:$B$6,2,FALSE)</f>
        <v>大阪</v>
      </c>
    </row>
    <row r="237" spans="1:9" x14ac:dyDescent="0.4">
      <c r="A237" s="4">
        <v>43983</v>
      </c>
      <c r="B237" s="1" t="s">
        <v>59</v>
      </c>
      <c r="C237" s="1" t="str">
        <f>VLOOKUP($B237,商品コード!$A$2:$C$45,2,FALSE)</f>
        <v>レディース　ショルダーバッグXX-99ZV</v>
      </c>
      <c r="D237" s="1">
        <f>VLOOKUP($B237,商品コード!$A$2:$C$45,3,FALSE)</f>
        <v>10800</v>
      </c>
      <c r="E237" s="1">
        <v>22</v>
      </c>
      <c r="F237" s="1">
        <f t="shared" si="3"/>
        <v>237600</v>
      </c>
      <c r="G237" s="1">
        <v>2003</v>
      </c>
      <c r="H237" s="1">
        <v>301</v>
      </c>
      <c r="I237" t="str">
        <f>VLOOKUP(H237,支店コード!$A$2:$B$6,2,FALSE)</f>
        <v>名古屋</v>
      </c>
    </row>
    <row r="238" spans="1:9" x14ac:dyDescent="0.4">
      <c r="A238" s="4">
        <v>43983</v>
      </c>
      <c r="B238" s="1" t="s">
        <v>31</v>
      </c>
      <c r="C238" s="1" t="str">
        <f>VLOOKUP($B238,商品コード!$A$2:$C$45,2,FALSE)</f>
        <v>ボディバッグ（オレンジ）</v>
      </c>
      <c r="D238" s="1">
        <f>VLOOKUP($B238,商品コード!$A$2:$C$45,3,FALSE)</f>
        <v>5600</v>
      </c>
      <c r="E238" s="1">
        <v>23</v>
      </c>
      <c r="F238" s="1">
        <f t="shared" si="3"/>
        <v>128800</v>
      </c>
      <c r="G238" s="1">
        <v>3001</v>
      </c>
      <c r="H238" s="1">
        <v>101</v>
      </c>
      <c r="I238" t="str">
        <f>VLOOKUP(H238,支店コード!$A$2:$B$6,2,FALSE)</f>
        <v>札幌</v>
      </c>
    </row>
    <row r="239" spans="1:9" x14ac:dyDescent="0.4">
      <c r="A239" s="4">
        <v>43983</v>
      </c>
      <c r="B239" s="1" t="s">
        <v>34</v>
      </c>
      <c r="C239" s="1" t="str">
        <f>VLOOKUP($B239,商品コード!$A$2:$C$45,2,FALSE)</f>
        <v>ウエストバッグ（ゴールド）</v>
      </c>
      <c r="D239" s="1">
        <f>VLOOKUP($B239,商品コード!$A$2:$C$45,3,FALSE)</f>
        <v>2480</v>
      </c>
      <c r="E239" s="1">
        <v>15</v>
      </c>
      <c r="F239" s="1">
        <f t="shared" si="3"/>
        <v>37200</v>
      </c>
      <c r="G239" s="1">
        <v>3002</v>
      </c>
      <c r="H239" s="1">
        <v>201</v>
      </c>
      <c r="I239" t="str">
        <f>VLOOKUP(H239,支店コード!$A$2:$B$6,2,FALSE)</f>
        <v>東京</v>
      </c>
    </row>
    <row r="240" spans="1:9" x14ac:dyDescent="0.4">
      <c r="A240" s="4">
        <v>43983</v>
      </c>
      <c r="B240" s="1" t="s">
        <v>54</v>
      </c>
      <c r="C240" s="1" t="str">
        <f>VLOOKUP($B240,商品コード!$A$2:$C$45,2,FALSE)</f>
        <v>レディーズ　インナーケース（中）</v>
      </c>
      <c r="D240" s="1">
        <f>VLOOKUP($B240,商品コード!$A$2:$C$45,3,FALSE)</f>
        <v>2700</v>
      </c>
      <c r="E240" s="1">
        <v>38</v>
      </c>
      <c r="F240" s="1">
        <f t="shared" si="3"/>
        <v>102600</v>
      </c>
      <c r="G240" s="1">
        <v>2003</v>
      </c>
      <c r="H240" s="1">
        <v>301</v>
      </c>
      <c r="I240" t="str">
        <f>VLOOKUP(H240,支店コード!$A$2:$B$6,2,FALSE)</f>
        <v>名古屋</v>
      </c>
    </row>
    <row r="241" spans="1:9" x14ac:dyDescent="0.4">
      <c r="A241" s="4">
        <v>43984</v>
      </c>
      <c r="B241" s="1" t="s">
        <v>35</v>
      </c>
      <c r="C241" s="1" t="str">
        <f>VLOOKUP($B241,商品コード!$A$2:$C$45,2,FALSE)</f>
        <v>リュックサック（ブラック）</v>
      </c>
      <c r="D241" s="1">
        <f>VLOOKUP($B241,商品コード!$A$2:$C$45,3,FALSE)</f>
        <v>6750</v>
      </c>
      <c r="E241" s="1">
        <v>35</v>
      </c>
      <c r="F241" s="1">
        <f t="shared" si="3"/>
        <v>236250</v>
      </c>
      <c r="G241" s="1">
        <v>3003</v>
      </c>
      <c r="H241" s="1">
        <v>301</v>
      </c>
      <c r="I241" t="str">
        <f>VLOOKUP(H241,支店コード!$A$2:$B$6,2,FALSE)</f>
        <v>名古屋</v>
      </c>
    </row>
    <row r="242" spans="1:9" x14ac:dyDescent="0.4">
      <c r="A242" s="4">
        <v>43984</v>
      </c>
      <c r="B242" s="1" t="s">
        <v>60</v>
      </c>
      <c r="C242" s="1" t="str">
        <f>VLOOKUP($B242,商品コード!$A$2:$C$45,2,FALSE)</f>
        <v>レディーズ　インナーケース（ミニ）</v>
      </c>
      <c r="D242" s="1">
        <f>VLOOKUP($B242,商品コード!$A$2:$C$45,3,FALSE)</f>
        <v>2400</v>
      </c>
      <c r="E242" s="1">
        <v>15</v>
      </c>
      <c r="F242" s="1">
        <f t="shared" si="3"/>
        <v>36000</v>
      </c>
      <c r="G242" s="1">
        <v>2004</v>
      </c>
      <c r="H242" s="1">
        <v>401</v>
      </c>
      <c r="I242" t="str">
        <f>VLOOKUP(H242,支店コード!$A$2:$B$6,2,FALSE)</f>
        <v>大阪</v>
      </c>
    </row>
    <row r="243" spans="1:9" x14ac:dyDescent="0.4">
      <c r="A243" s="4">
        <v>43984</v>
      </c>
      <c r="B243" s="1" t="s">
        <v>15</v>
      </c>
      <c r="C243" s="1" t="str">
        <f>VLOOKUP($B243,商品コード!$A$2:$C$45,2,FALSE)</f>
        <v>メンズ　ショルダーバッグKE121</v>
      </c>
      <c r="D243" s="1">
        <f>VLOOKUP($B243,商品コード!$A$2:$C$45,3,FALSE)</f>
        <v>7280</v>
      </c>
      <c r="E243" s="1">
        <v>36</v>
      </c>
      <c r="F243" s="1">
        <f t="shared" si="3"/>
        <v>262080</v>
      </c>
      <c r="G243" s="1">
        <v>1001</v>
      </c>
      <c r="H243" s="1">
        <v>101</v>
      </c>
      <c r="I243" t="str">
        <f>VLOOKUP(H243,支店コード!$A$2:$B$6,2,FALSE)</f>
        <v>札幌</v>
      </c>
    </row>
    <row r="244" spans="1:9" x14ac:dyDescent="0.4">
      <c r="A244" s="4">
        <v>43984</v>
      </c>
      <c r="B244" s="1" t="s">
        <v>45</v>
      </c>
      <c r="C244" s="1" t="str">
        <f>VLOOKUP($B244,商品コード!$A$2:$C$45,2,FALSE)</f>
        <v>ボディバッグ（ブラック）</v>
      </c>
      <c r="D244" s="1">
        <f>VLOOKUP($B244,商品コード!$A$2:$C$45,3,FALSE)</f>
        <v>5600</v>
      </c>
      <c r="E244" s="1">
        <v>15</v>
      </c>
      <c r="F244" s="1">
        <f t="shared" si="3"/>
        <v>84000</v>
      </c>
      <c r="G244" s="1">
        <v>3002</v>
      </c>
      <c r="H244" s="1">
        <v>201</v>
      </c>
      <c r="I244" t="str">
        <f>VLOOKUP(H244,支店コード!$A$2:$B$6,2,FALSE)</f>
        <v>東京</v>
      </c>
    </row>
    <row r="245" spans="1:9" x14ac:dyDescent="0.4">
      <c r="A245" s="4">
        <v>43984</v>
      </c>
      <c r="B245" s="1" t="s">
        <v>58</v>
      </c>
      <c r="C245" s="1" t="str">
        <f>VLOOKUP($B245,商品コード!$A$2:$C$45,2,FALSE)</f>
        <v>ヒップバッグ（レッド）</v>
      </c>
      <c r="D245" s="1">
        <f>VLOOKUP($B245,商品コード!$A$2:$C$45,3,FALSE)</f>
        <v>5850</v>
      </c>
      <c r="E245" s="1">
        <v>19</v>
      </c>
      <c r="F245" s="1">
        <f t="shared" si="3"/>
        <v>111150</v>
      </c>
      <c r="G245" s="1">
        <v>3004</v>
      </c>
      <c r="H245" s="1">
        <v>401</v>
      </c>
      <c r="I245" t="str">
        <f>VLOOKUP(H245,支店コード!$A$2:$B$6,2,FALSE)</f>
        <v>大阪</v>
      </c>
    </row>
    <row r="246" spans="1:9" x14ac:dyDescent="0.4">
      <c r="A246" s="4">
        <v>43985</v>
      </c>
      <c r="B246" s="1" t="s">
        <v>48</v>
      </c>
      <c r="C246" s="1" t="str">
        <f>VLOOKUP($B246,商品コード!$A$2:$C$45,2,FALSE)</f>
        <v>メンズ　アタッシュケースHK6500E</v>
      </c>
      <c r="D246" s="1">
        <f>VLOOKUP($B246,商品コード!$A$2:$C$45,3,FALSE)</f>
        <v>15800</v>
      </c>
      <c r="E246" s="1">
        <v>25</v>
      </c>
      <c r="F246" s="1">
        <f t="shared" si="3"/>
        <v>395000</v>
      </c>
      <c r="G246" s="1">
        <v>1004</v>
      </c>
      <c r="H246" s="1">
        <v>401</v>
      </c>
      <c r="I246" t="str">
        <f>VLOOKUP(H246,支店コード!$A$2:$B$6,2,FALSE)</f>
        <v>大阪</v>
      </c>
    </row>
    <row r="247" spans="1:9" x14ac:dyDescent="0.4">
      <c r="A247" s="4">
        <v>43985</v>
      </c>
      <c r="B247" s="1" t="s">
        <v>33</v>
      </c>
      <c r="C247" s="1" t="str">
        <f>VLOOKUP($B247,商品コード!$A$2:$C$45,2,FALSE)</f>
        <v>レディーズ　トートバッグTT-201AS</v>
      </c>
      <c r="D247" s="1">
        <f>VLOOKUP($B247,商品コード!$A$2:$C$45,3,FALSE)</f>
        <v>5120</v>
      </c>
      <c r="E247" s="1">
        <v>14</v>
      </c>
      <c r="F247" s="1">
        <f t="shared" si="3"/>
        <v>71680</v>
      </c>
      <c r="G247" s="1">
        <v>2003</v>
      </c>
      <c r="H247" s="1">
        <v>301</v>
      </c>
      <c r="I247" t="str">
        <f>VLOOKUP(H247,支店コード!$A$2:$B$6,2,FALSE)</f>
        <v>名古屋</v>
      </c>
    </row>
    <row r="248" spans="1:9" x14ac:dyDescent="0.4">
      <c r="A248" s="4">
        <v>43985</v>
      </c>
      <c r="B248" s="1" t="s">
        <v>16</v>
      </c>
      <c r="C248" s="1" t="str">
        <f>VLOOKUP($B248,商品コード!$A$2:$C$45,2,FALSE)</f>
        <v>メンズ　ショルダーバッグTS-01</v>
      </c>
      <c r="D248" s="1">
        <f>VLOOKUP($B248,商品コード!$A$2:$C$45,3,FALSE)</f>
        <v>6800</v>
      </c>
      <c r="E248" s="1">
        <v>32</v>
      </c>
      <c r="F248" s="1">
        <f t="shared" si="3"/>
        <v>217600</v>
      </c>
      <c r="G248" s="1">
        <v>1003</v>
      </c>
      <c r="H248" s="1">
        <v>301</v>
      </c>
      <c r="I248" t="str">
        <f>VLOOKUP(H248,支店コード!$A$2:$B$6,2,FALSE)</f>
        <v>名古屋</v>
      </c>
    </row>
    <row r="249" spans="1:9" x14ac:dyDescent="0.4">
      <c r="A249" s="4">
        <v>43985</v>
      </c>
      <c r="B249" s="1" t="s">
        <v>45</v>
      </c>
      <c r="C249" s="1" t="str">
        <f>VLOOKUP($B249,商品コード!$A$2:$C$45,2,FALSE)</f>
        <v>ボディバッグ（ブラック）</v>
      </c>
      <c r="D249" s="1">
        <f>VLOOKUP($B249,商品コード!$A$2:$C$45,3,FALSE)</f>
        <v>5600</v>
      </c>
      <c r="E249" s="1">
        <v>27</v>
      </c>
      <c r="F249" s="1">
        <f t="shared" si="3"/>
        <v>151200</v>
      </c>
      <c r="G249" s="1">
        <v>3003</v>
      </c>
      <c r="H249" s="1">
        <v>301</v>
      </c>
      <c r="I249" t="str">
        <f>VLOOKUP(H249,支店コード!$A$2:$B$6,2,FALSE)</f>
        <v>名古屋</v>
      </c>
    </row>
    <row r="250" spans="1:9" x14ac:dyDescent="0.4">
      <c r="A250" s="4">
        <v>43985</v>
      </c>
      <c r="B250" s="1" t="s">
        <v>31</v>
      </c>
      <c r="C250" s="1" t="str">
        <f>VLOOKUP($B250,商品コード!$A$2:$C$45,2,FALSE)</f>
        <v>ボディバッグ（オレンジ）</v>
      </c>
      <c r="D250" s="1">
        <f>VLOOKUP($B250,商品コード!$A$2:$C$45,3,FALSE)</f>
        <v>5600</v>
      </c>
      <c r="E250" s="1">
        <v>38</v>
      </c>
      <c r="F250" s="1">
        <f t="shared" si="3"/>
        <v>212800</v>
      </c>
      <c r="G250" s="1">
        <v>3004</v>
      </c>
      <c r="H250" s="1">
        <v>401</v>
      </c>
      <c r="I250" t="str">
        <f>VLOOKUP(H250,支店コード!$A$2:$B$6,2,FALSE)</f>
        <v>大阪</v>
      </c>
    </row>
    <row r="251" spans="1:9" x14ac:dyDescent="0.4">
      <c r="A251" s="4">
        <v>43986</v>
      </c>
      <c r="B251" s="1" t="s">
        <v>48</v>
      </c>
      <c r="C251" s="1" t="str">
        <f>VLOOKUP($B251,商品コード!$A$2:$C$45,2,FALSE)</f>
        <v>メンズ　アタッシュケースHK6500E</v>
      </c>
      <c r="D251" s="1">
        <f>VLOOKUP($B251,商品コード!$A$2:$C$45,3,FALSE)</f>
        <v>15800</v>
      </c>
      <c r="E251" s="1">
        <v>10</v>
      </c>
      <c r="F251" s="1">
        <f t="shared" si="3"/>
        <v>158000</v>
      </c>
      <c r="G251" s="1">
        <v>1004</v>
      </c>
      <c r="H251" s="1">
        <v>401</v>
      </c>
      <c r="I251" t="str">
        <f>VLOOKUP(H251,支店コード!$A$2:$B$6,2,FALSE)</f>
        <v>大阪</v>
      </c>
    </row>
    <row r="252" spans="1:9" x14ac:dyDescent="0.4">
      <c r="A252" s="4">
        <v>43986</v>
      </c>
      <c r="B252" s="1" t="s">
        <v>34</v>
      </c>
      <c r="C252" s="1" t="str">
        <f>VLOOKUP($B252,商品コード!$A$2:$C$45,2,FALSE)</f>
        <v>ウエストバッグ（ゴールド）</v>
      </c>
      <c r="D252" s="1">
        <f>VLOOKUP($B252,商品コード!$A$2:$C$45,3,FALSE)</f>
        <v>2480</v>
      </c>
      <c r="E252" s="1">
        <v>14</v>
      </c>
      <c r="F252" s="1">
        <f t="shared" si="3"/>
        <v>34720</v>
      </c>
      <c r="G252" s="1">
        <v>3005</v>
      </c>
      <c r="H252" s="1">
        <v>501</v>
      </c>
      <c r="I252" t="str">
        <f>VLOOKUP(H252,支店コード!$A$2:$B$6,2,FALSE)</f>
        <v>福岡</v>
      </c>
    </row>
    <row r="253" spans="1:9" x14ac:dyDescent="0.4">
      <c r="A253" s="4">
        <v>43986</v>
      </c>
      <c r="B253" s="1" t="s">
        <v>44</v>
      </c>
      <c r="C253" s="1" t="str">
        <f>VLOOKUP($B253,商品コード!$A$2:$C$45,2,FALSE)</f>
        <v>ヒップバッグ（グリーン）</v>
      </c>
      <c r="D253" s="1">
        <f>VLOOKUP($B253,商品コード!$A$2:$C$45,3,FALSE)</f>
        <v>5850</v>
      </c>
      <c r="E253" s="1">
        <v>11</v>
      </c>
      <c r="F253" s="1">
        <f t="shared" si="3"/>
        <v>64350</v>
      </c>
      <c r="G253" s="1">
        <v>3004</v>
      </c>
      <c r="H253" s="1">
        <v>401</v>
      </c>
      <c r="I253" t="str">
        <f>VLOOKUP(H253,支店コード!$A$2:$B$6,2,FALSE)</f>
        <v>大阪</v>
      </c>
    </row>
    <row r="254" spans="1:9" x14ac:dyDescent="0.4">
      <c r="A254" s="4">
        <v>43986</v>
      </c>
      <c r="B254" s="1" t="s">
        <v>41</v>
      </c>
      <c r="C254" s="1" t="str">
        <f>VLOOKUP($B254,商品コード!$A$2:$C$45,2,FALSE)</f>
        <v>メンズ　メッセンジャーバッグMB-001S</v>
      </c>
      <c r="D254" s="1">
        <f>VLOOKUP($B254,商品コード!$A$2:$C$45,3,FALSE)</f>
        <v>7500</v>
      </c>
      <c r="E254" s="1">
        <v>27</v>
      </c>
      <c r="F254" s="1">
        <f t="shared" si="3"/>
        <v>202500</v>
      </c>
      <c r="G254" s="1">
        <v>1002</v>
      </c>
      <c r="H254" s="1">
        <v>201</v>
      </c>
      <c r="I254" t="str">
        <f>VLOOKUP(H254,支店コード!$A$2:$B$6,2,FALSE)</f>
        <v>東京</v>
      </c>
    </row>
    <row r="255" spans="1:9" x14ac:dyDescent="0.4">
      <c r="A255" s="4">
        <v>43987</v>
      </c>
      <c r="B255" s="1" t="s">
        <v>28</v>
      </c>
      <c r="C255" s="1" t="str">
        <f>VLOOKUP($B255,商品コード!$A$2:$C$45,2,FALSE)</f>
        <v>リュックサック（オレンジ）</v>
      </c>
      <c r="D255" s="1">
        <f>VLOOKUP($B255,商品コード!$A$2:$C$45,3,FALSE)</f>
        <v>6750</v>
      </c>
      <c r="E255" s="1">
        <v>16</v>
      </c>
      <c r="F255" s="1">
        <f t="shared" si="3"/>
        <v>108000</v>
      </c>
      <c r="G255" s="1">
        <v>3003</v>
      </c>
      <c r="H255" s="1">
        <v>301</v>
      </c>
      <c r="I255" t="str">
        <f>VLOOKUP(H255,支店コード!$A$2:$B$6,2,FALSE)</f>
        <v>名古屋</v>
      </c>
    </row>
    <row r="256" spans="1:9" x14ac:dyDescent="0.4">
      <c r="A256" s="4">
        <v>43987</v>
      </c>
      <c r="B256" s="1" t="s">
        <v>16</v>
      </c>
      <c r="C256" s="1" t="str">
        <f>VLOOKUP($B256,商品コード!$A$2:$C$45,2,FALSE)</f>
        <v>メンズ　ショルダーバッグTS-01</v>
      </c>
      <c r="D256" s="1">
        <f>VLOOKUP($B256,商品コード!$A$2:$C$45,3,FALSE)</f>
        <v>6800</v>
      </c>
      <c r="E256" s="1">
        <v>16</v>
      </c>
      <c r="F256" s="1">
        <f t="shared" si="3"/>
        <v>108800</v>
      </c>
      <c r="G256" s="1">
        <v>1001</v>
      </c>
      <c r="H256" s="1">
        <v>101</v>
      </c>
      <c r="I256" t="str">
        <f>VLOOKUP(H256,支店コード!$A$2:$B$6,2,FALSE)</f>
        <v>札幌</v>
      </c>
    </row>
    <row r="257" spans="1:9" x14ac:dyDescent="0.4">
      <c r="A257" s="4">
        <v>43987</v>
      </c>
      <c r="B257" s="1" t="s">
        <v>47</v>
      </c>
      <c r="C257" s="1" t="str">
        <f>VLOOKUP($B257,商品コード!$A$2:$C$45,2,FALSE)</f>
        <v>ウエストバッグ（シルバー）</v>
      </c>
      <c r="D257" s="1">
        <f>VLOOKUP($B257,商品コード!$A$2:$C$45,3,FALSE)</f>
        <v>2480</v>
      </c>
      <c r="E257" s="1">
        <v>31</v>
      </c>
      <c r="F257" s="1">
        <f t="shared" si="3"/>
        <v>76880</v>
      </c>
      <c r="G257" s="1">
        <v>3001</v>
      </c>
      <c r="H257" s="1">
        <v>101</v>
      </c>
      <c r="I257" t="str">
        <f>VLOOKUP(H257,支店コード!$A$2:$B$6,2,FALSE)</f>
        <v>札幌</v>
      </c>
    </row>
    <row r="258" spans="1:9" x14ac:dyDescent="0.4">
      <c r="A258" s="4">
        <v>43987</v>
      </c>
      <c r="B258" s="1" t="s">
        <v>44</v>
      </c>
      <c r="C258" s="1" t="str">
        <f>VLOOKUP($B258,商品コード!$A$2:$C$45,2,FALSE)</f>
        <v>ヒップバッグ（グリーン）</v>
      </c>
      <c r="D258" s="1">
        <f>VLOOKUP($B258,商品コード!$A$2:$C$45,3,FALSE)</f>
        <v>5850</v>
      </c>
      <c r="E258" s="1">
        <v>32</v>
      </c>
      <c r="F258" s="1">
        <f t="shared" si="3"/>
        <v>187200</v>
      </c>
      <c r="G258" s="1">
        <v>3001</v>
      </c>
      <c r="H258" s="1">
        <v>101</v>
      </c>
      <c r="I258" t="str">
        <f>VLOOKUP(H258,支店コード!$A$2:$B$6,2,FALSE)</f>
        <v>札幌</v>
      </c>
    </row>
    <row r="259" spans="1:9" x14ac:dyDescent="0.4">
      <c r="A259" s="4">
        <v>43988</v>
      </c>
      <c r="B259" s="1" t="s">
        <v>45</v>
      </c>
      <c r="C259" s="1" t="str">
        <f>VLOOKUP($B259,商品コード!$A$2:$C$45,2,FALSE)</f>
        <v>ボディバッグ（ブラック）</v>
      </c>
      <c r="D259" s="1">
        <f>VLOOKUP($B259,商品コード!$A$2:$C$45,3,FALSE)</f>
        <v>5600</v>
      </c>
      <c r="E259" s="1">
        <v>28</v>
      </c>
      <c r="F259" s="1">
        <f t="shared" ref="F259:F322" si="4">D259*E259</f>
        <v>156800</v>
      </c>
      <c r="G259" s="1">
        <v>3002</v>
      </c>
      <c r="H259" s="1">
        <v>201</v>
      </c>
      <c r="I259" t="str">
        <f>VLOOKUP(H259,支店コード!$A$2:$B$6,2,FALSE)</f>
        <v>東京</v>
      </c>
    </row>
    <row r="260" spans="1:9" x14ac:dyDescent="0.4">
      <c r="A260" s="4">
        <v>43988</v>
      </c>
      <c r="B260" s="1" t="s">
        <v>31</v>
      </c>
      <c r="C260" s="1" t="str">
        <f>VLOOKUP($B260,商品コード!$A$2:$C$45,2,FALSE)</f>
        <v>ボディバッグ（オレンジ）</v>
      </c>
      <c r="D260" s="1">
        <f>VLOOKUP($B260,商品コード!$A$2:$C$45,3,FALSE)</f>
        <v>5600</v>
      </c>
      <c r="E260" s="1">
        <v>35</v>
      </c>
      <c r="F260" s="1">
        <f t="shared" si="4"/>
        <v>196000</v>
      </c>
      <c r="G260" s="1">
        <v>3004</v>
      </c>
      <c r="H260" s="1">
        <v>401</v>
      </c>
      <c r="I260" t="str">
        <f>VLOOKUP(H260,支店コード!$A$2:$B$6,2,FALSE)</f>
        <v>大阪</v>
      </c>
    </row>
    <row r="261" spans="1:9" x14ac:dyDescent="0.4">
      <c r="A261" s="4">
        <v>43988</v>
      </c>
      <c r="B261" s="1" t="s">
        <v>27</v>
      </c>
      <c r="C261" s="1" t="str">
        <f>VLOOKUP($B261,商品コード!$A$2:$C$45,2,FALSE)</f>
        <v>メンズ　メッセンジャーバッグMB-002L</v>
      </c>
      <c r="D261" s="1">
        <f>VLOOKUP($B261,商品コード!$A$2:$C$45,3,FALSE)</f>
        <v>7700</v>
      </c>
      <c r="E261" s="1">
        <v>12</v>
      </c>
      <c r="F261" s="1">
        <f t="shared" si="4"/>
        <v>92400</v>
      </c>
      <c r="G261" s="1">
        <v>1001</v>
      </c>
      <c r="H261" s="1">
        <v>101</v>
      </c>
      <c r="I261" t="str">
        <f>VLOOKUP(H261,支店コード!$A$2:$B$6,2,FALSE)</f>
        <v>札幌</v>
      </c>
    </row>
    <row r="262" spans="1:9" x14ac:dyDescent="0.4">
      <c r="A262" s="4">
        <v>43988</v>
      </c>
      <c r="B262" s="1" t="s">
        <v>57</v>
      </c>
      <c r="C262" s="1" t="str">
        <f>VLOOKUP($B262,商品コード!$A$2:$C$45,2,FALSE)</f>
        <v>レディーズ　ハンドバッグLH2008P</v>
      </c>
      <c r="D262" s="1">
        <f>VLOOKUP($B262,商品コード!$A$2:$C$45,3,FALSE)</f>
        <v>17000</v>
      </c>
      <c r="E262" s="1">
        <v>16</v>
      </c>
      <c r="F262" s="1">
        <f t="shared" si="4"/>
        <v>272000</v>
      </c>
      <c r="G262" s="1">
        <v>2002</v>
      </c>
      <c r="H262" s="1">
        <v>201</v>
      </c>
      <c r="I262" t="str">
        <f>VLOOKUP(H262,支店コード!$A$2:$B$6,2,FALSE)</f>
        <v>東京</v>
      </c>
    </row>
    <row r="263" spans="1:9" x14ac:dyDescent="0.4">
      <c r="A263" s="4">
        <v>43988</v>
      </c>
      <c r="B263" s="1" t="s">
        <v>63</v>
      </c>
      <c r="C263" s="1" t="str">
        <f>VLOOKUP($B263,商品コード!$A$2:$C$45,2,FALSE)</f>
        <v>メンズ　ボストンバッグBB04</v>
      </c>
      <c r="D263" s="1">
        <f>VLOOKUP($B263,商品コード!$A$2:$C$45,3,FALSE)</f>
        <v>8000</v>
      </c>
      <c r="E263" s="1">
        <v>27</v>
      </c>
      <c r="F263" s="1">
        <f t="shared" si="4"/>
        <v>216000</v>
      </c>
      <c r="G263" s="1">
        <v>1001</v>
      </c>
      <c r="H263" s="1">
        <v>101</v>
      </c>
      <c r="I263" t="str">
        <f>VLOOKUP(H263,支店コード!$A$2:$B$6,2,FALSE)</f>
        <v>札幌</v>
      </c>
    </row>
    <row r="264" spans="1:9" x14ac:dyDescent="0.4">
      <c r="A264" s="4">
        <v>43988</v>
      </c>
      <c r="B264" s="1" t="s">
        <v>45</v>
      </c>
      <c r="C264" s="1" t="str">
        <f>VLOOKUP($B264,商品コード!$A$2:$C$45,2,FALSE)</f>
        <v>ボディバッグ（ブラック）</v>
      </c>
      <c r="D264" s="1">
        <f>VLOOKUP($B264,商品コード!$A$2:$C$45,3,FALSE)</f>
        <v>5600</v>
      </c>
      <c r="E264" s="1">
        <v>33</v>
      </c>
      <c r="F264" s="1">
        <f t="shared" si="4"/>
        <v>184800</v>
      </c>
      <c r="G264" s="1">
        <v>3004</v>
      </c>
      <c r="H264" s="1">
        <v>401</v>
      </c>
      <c r="I264" t="str">
        <f>VLOOKUP(H264,支店コード!$A$2:$B$6,2,FALSE)</f>
        <v>大阪</v>
      </c>
    </row>
    <row r="265" spans="1:9" x14ac:dyDescent="0.4">
      <c r="A265" s="4">
        <v>43989</v>
      </c>
      <c r="B265" s="1" t="s">
        <v>52</v>
      </c>
      <c r="C265" s="1" t="str">
        <f>VLOOKUP($B265,商品コード!$A$2:$C$45,2,FALSE)</f>
        <v>ヒップバッグ（ブルー）</v>
      </c>
      <c r="D265" s="1">
        <f>VLOOKUP($B265,商品コード!$A$2:$C$45,3,FALSE)</f>
        <v>5850</v>
      </c>
      <c r="E265" s="1">
        <v>22</v>
      </c>
      <c r="F265" s="1">
        <f t="shared" si="4"/>
        <v>128700</v>
      </c>
      <c r="G265" s="1">
        <v>3005</v>
      </c>
      <c r="H265" s="1">
        <v>501</v>
      </c>
      <c r="I265" t="str">
        <f>VLOOKUP(H265,支店コード!$A$2:$B$6,2,FALSE)</f>
        <v>福岡</v>
      </c>
    </row>
    <row r="266" spans="1:9" x14ac:dyDescent="0.4">
      <c r="A266" s="4">
        <v>43989</v>
      </c>
      <c r="B266" s="1" t="s">
        <v>62</v>
      </c>
      <c r="C266" s="1" t="str">
        <f>VLOOKUP($B266,商品コード!$A$2:$C$45,2,FALSE)</f>
        <v>レディーズ　ハンドバッグLH3001G</v>
      </c>
      <c r="D266" s="1">
        <f>VLOOKUP($B266,商品コード!$A$2:$C$45,3,FALSE)</f>
        <v>18000</v>
      </c>
      <c r="E266" s="1">
        <v>14</v>
      </c>
      <c r="F266" s="1">
        <f t="shared" si="4"/>
        <v>252000</v>
      </c>
      <c r="G266" s="1">
        <v>2003</v>
      </c>
      <c r="H266" s="1">
        <v>301</v>
      </c>
      <c r="I266" t="str">
        <f>VLOOKUP(H266,支店コード!$A$2:$B$6,2,FALSE)</f>
        <v>名古屋</v>
      </c>
    </row>
    <row r="267" spans="1:9" x14ac:dyDescent="0.4">
      <c r="A267" s="4">
        <v>43989</v>
      </c>
      <c r="B267" s="1" t="s">
        <v>32</v>
      </c>
      <c r="C267" s="1" t="str">
        <f>VLOOKUP($B267,商品コード!$A$2:$C$45,2,FALSE)</f>
        <v>レディーズ　ハンドバッグLH1002B</v>
      </c>
      <c r="D267" s="1">
        <f>VLOOKUP($B267,商品コード!$A$2:$C$45,3,FALSE)</f>
        <v>16000</v>
      </c>
      <c r="E267" s="1">
        <v>32</v>
      </c>
      <c r="F267" s="1">
        <f t="shared" si="4"/>
        <v>512000</v>
      </c>
      <c r="G267" s="1">
        <v>2002</v>
      </c>
      <c r="H267" s="1">
        <v>201</v>
      </c>
      <c r="I267" t="str">
        <f>VLOOKUP(H267,支店コード!$A$2:$B$6,2,FALSE)</f>
        <v>東京</v>
      </c>
    </row>
    <row r="268" spans="1:9" x14ac:dyDescent="0.4">
      <c r="A268" s="4">
        <v>43989</v>
      </c>
      <c r="B268" s="1" t="s">
        <v>25</v>
      </c>
      <c r="C268" s="1" t="str">
        <f>VLOOKUP($B268,商品コード!$A$2:$C$45,2,FALSE)</f>
        <v>メンズ　ボストンバッグBB02</v>
      </c>
      <c r="D268" s="1">
        <f>VLOOKUP($B268,商品コード!$A$2:$C$45,3,FALSE)</f>
        <v>8000</v>
      </c>
      <c r="E268" s="1">
        <v>34</v>
      </c>
      <c r="F268" s="1">
        <f t="shared" si="4"/>
        <v>272000</v>
      </c>
      <c r="G268" s="1">
        <v>1003</v>
      </c>
      <c r="H268" s="1">
        <v>301</v>
      </c>
      <c r="I268" t="str">
        <f>VLOOKUP(H268,支店コード!$A$2:$B$6,2,FALSE)</f>
        <v>名古屋</v>
      </c>
    </row>
    <row r="269" spans="1:9" x14ac:dyDescent="0.4">
      <c r="A269" s="4">
        <v>43990</v>
      </c>
      <c r="B269" s="1" t="s">
        <v>46</v>
      </c>
      <c r="C269" s="1" t="str">
        <f>VLOOKUP($B269,商品コード!$A$2:$C$45,2,FALSE)</f>
        <v>メンズ　ボストンバッグBB03</v>
      </c>
      <c r="D269" s="1">
        <f>VLOOKUP($B269,商品コード!$A$2:$C$45,3,FALSE)</f>
        <v>8000</v>
      </c>
      <c r="E269" s="1">
        <v>11</v>
      </c>
      <c r="F269" s="1">
        <f t="shared" si="4"/>
        <v>88000</v>
      </c>
      <c r="G269" s="1">
        <v>1001</v>
      </c>
      <c r="H269" s="1">
        <v>101</v>
      </c>
      <c r="I269" t="str">
        <f>VLOOKUP(H269,支店コード!$A$2:$B$6,2,FALSE)</f>
        <v>札幌</v>
      </c>
    </row>
    <row r="270" spans="1:9" x14ac:dyDescent="0.4">
      <c r="A270" s="4">
        <v>43990</v>
      </c>
      <c r="B270" s="1" t="s">
        <v>15</v>
      </c>
      <c r="C270" s="1" t="str">
        <f>VLOOKUP($B270,商品コード!$A$2:$C$45,2,FALSE)</f>
        <v>メンズ　ショルダーバッグKE121</v>
      </c>
      <c r="D270" s="1">
        <f>VLOOKUP($B270,商品コード!$A$2:$C$45,3,FALSE)</f>
        <v>7280</v>
      </c>
      <c r="E270" s="1">
        <v>22</v>
      </c>
      <c r="F270" s="1">
        <f t="shared" si="4"/>
        <v>160160</v>
      </c>
      <c r="G270" s="1">
        <v>1002</v>
      </c>
      <c r="H270" s="1">
        <v>201</v>
      </c>
      <c r="I270" t="str">
        <f>VLOOKUP(H270,支店コード!$A$2:$B$6,2,FALSE)</f>
        <v>東京</v>
      </c>
    </row>
    <row r="271" spans="1:9" x14ac:dyDescent="0.4">
      <c r="A271" s="4">
        <v>43990</v>
      </c>
      <c r="B271" s="1" t="s">
        <v>45</v>
      </c>
      <c r="C271" s="1" t="str">
        <f>VLOOKUP($B271,商品コード!$A$2:$C$45,2,FALSE)</f>
        <v>ボディバッグ（ブラック）</v>
      </c>
      <c r="D271" s="1">
        <f>VLOOKUP($B271,商品コード!$A$2:$C$45,3,FALSE)</f>
        <v>5600</v>
      </c>
      <c r="E271" s="1">
        <v>31</v>
      </c>
      <c r="F271" s="1">
        <f t="shared" si="4"/>
        <v>173600</v>
      </c>
      <c r="G271" s="1">
        <v>3003</v>
      </c>
      <c r="H271" s="1">
        <v>301</v>
      </c>
      <c r="I271" t="str">
        <f>VLOOKUP(H271,支店コード!$A$2:$B$6,2,FALSE)</f>
        <v>名古屋</v>
      </c>
    </row>
    <row r="272" spans="1:9" x14ac:dyDescent="0.4">
      <c r="A272" s="4">
        <v>43991</v>
      </c>
      <c r="B272" s="1" t="s">
        <v>58</v>
      </c>
      <c r="C272" s="1" t="str">
        <f>VLOOKUP($B272,商品コード!$A$2:$C$45,2,FALSE)</f>
        <v>ヒップバッグ（レッド）</v>
      </c>
      <c r="D272" s="1">
        <f>VLOOKUP($B272,商品コード!$A$2:$C$45,3,FALSE)</f>
        <v>5850</v>
      </c>
      <c r="E272" s="1">
        <v>32</v>
      </c>
      <c r="F272" s="1">
        <f t="shared" si="4"/>
        <v>187200</v>
      </c>
      <c r="G272" s="1">
        <v>3002</v>
      </c>
      <c r="H272" s="1">
        <v>201</v>
      </c>
      <c r="I272" t="str">
        <f>VLOOKUP(H272,支店コード!$A$2:$B$6,2,FALSE)</f>
        <v>東京</v>
      </c>
    </row>
    <row r="273" spans="1:9" x14ac:dyDescent="0.4">
      <c r="A273" s="4">
        <v>43991</v>
      </c>
      <c r="B273" s="1" t="s">
        <v>50</v>
      </c>
      <c r="C273" s="1" t="str">
        <f>VLOOKUP($B273,商品コード!$A$2:$C$45,2,FALSE)</f>
        <v>レディーズ　トートバッグTT-101BS</v>
      </c>
      <c r="D273" s="1">
        <f>VLOOKUP($B273,商品コード!$A$2:$C$45,3,FALSE)</f>
        <v>4980</v>
      </c>
      <c r="E273" s="1">
        <v>25</v>
      </c>
      <c r="F273" s="1">
        <f t="shared" si="4"/>
        <v>124500</v>
      </c>
      <c r="G273" s="1">
        <v>2001</v>
      </c>
      <c r="H273" s="1">
        <v>101</v>
      </c>
      <c r="I273" t="str">
        <f>VLOOKUP(H273,支店コード!$A$2:$B$6,2,FALSE)</f>
        <v>札幌</v>
      </c>
    </row>
    <row r="274" spans="1:9" x14ac:dyDescent="0.4">
      <c r="A274" s="4">
        <v>43991</v>
      </c>
      <c r="B274" s="1" t="s">
        <v>35</v>
      </c>
      <c r="C274" s="1" t="str">
        <f>VLOOKUP($B274,商品コード!$A$2:$C$45,2,FALSE)</f>
        <v>リュックサック（ブラック）</v>
      </c>
      <c r="D274" s="1">
        <f>VLOOKUP($B274,商品コード!$A$2:$C$45,3,FALSE)</f>
        <v>6750</v>
      </c>
      <c r="E274" s="1">
        <v>25</v>
      </c>
      <c r="F274" s="1">
        <f t="shared" si="4"/>
        <v>168750</v>
      </c>
      <c r="G274" s="1">
        <v>3005</v>
      </c>
      <c r="H274" s="1">
        <v>501</v>
      </c>
      <c r="I274" t="str">
        <f>VLOOKUP(H274,支店コード!$A$2:$B$6,2,FALSE)</f>
        <v>福岡</v>
      </c>
    </row>
    <row r="275" spans="1:9" x14ac:dyDescent="0.4">
      <c r="A275" s="4">
        <v>43992</v>
      </c>
      <c r="B275" s="1" t="s">
        <v>53</v>
      </c>
      <c r="C275" s="1" t="str">
        <f>VLOOKUP($B275,商品コード!$A$2:$C$45,2,FALSE)</f>
        <v>レディース　ショルダーバッグZL-78MN</v>
      </c>
      <c r="D275" s="1">
        <f>VLOOKUP($B275,商品コード!$A$2:$C$45,3,FALSE)</f>
        <v>11800</v>
      </c>
      <c r="E275" s="1">
        <v>24</v>
      </c>
      <c r="F275" s="1">
        <f t="shared" si="4"/>
        <v>283200</v>
      </c>
      <c r="G275" s="1">
        <v>2003</v>
      </c>
      <c r="H275" s="1">
        <v>301</v>
      </c>
      <c r="I275" t="str">
        <f>VLOOKUP(H275,支店コード!$A$2:$B$6,2,FALSE)</f>
        <v>名古屋</v>
      </c>
    </row>
    <row r="276" spans="1:9" x14ac:dyDescent="0.4">
      <c r="A276" s="4">
        <v>43992</v>
      </c>
      <c r="B276" s="1" t="s">
        <v>63</v>
      </c>
      <c r="C276" s="1" t="str">
        <f>VLOOKUP($B276,商品コード!$A$2:$C$45,2,FALSE)</f>
        <v>メンズ　ボストンバッグBB04</v>
      </c>
      <c r="D276" s="1">
        <f>VLOOKUP($B276,商品コード!$A$2:$C$45,3,FALSE)</f>
        <v>8000</v>
      </c>
      <c r="E276" s="1">
        <v>19</v>
      </c>
      <c r="F276" s="1">
        <f t="shared" si="4"/>
        <v>152000</v>
      </c>
      <c r="G276" s="1">
        <v>1002</v>
      </c>
      <c r="H276" s="1">
        <v>201</v>
      </c>
      <c r="I276" t="str">
        <f>VLOOKUP(H276,支店コード!$A$2:$B$6,2,FALSE)</f>
        <v>東京</v>
      </c>
    </row>
    <row r="277" spans="1:9" x14ac:dyDescent="0.4">
      <c r="A277" s="4">
        <v>43992</v>
      </c>
      <c r="B277" s="1" t="s">
        <v>51</v>
      </c>
      <c r="C277" s="1" t="str">
        <f>VLOOKUP($B277,商品コード!$A$2:$C$45,2,FALSE)</f>
        <v>メンズ　メッセンジャーバッグMB-002Z</v>
      </c>
      <c r="D277" s="1">
        <f>VLOOKUP($B277,商品コード!$A$2:$C$45,3,FALSE)</f>
        <v>7700</v>
      </c>
      <c r="E277" s="1">
        <v>22</v>
      </c>
      <c r="F277" s="1">
        <f t="shared" si="4"/>
        <v>169400</v>
      </c>
      <c r="G277" s="1">
        <v>1001</v>
      </c>
      <c r="H277" s="1">
        <v>101</v>
      </c>
      <c r="I277" t="str">
        <f>VLOOKUP(H277,支店コード!$A$2:$B$6,2,FALSE)</f>
        <v>札幌</v>
      </c>
    </row>
    <row r="278" spans="1:9" x14ac:dyDescent="0.4">
      <c r="A278" s="4">
        <v>43993</v>
      </c>
      <c r="B278" s="1" t="s">
        <v>48</v>
      </c>
      <c r="C278" s="1" t="str">
        <f>VLOOKUP($B278,商品コード!$A$2:$C$45,2,FALSE)</f>
        <v>メンズ　アタッシュケースHK6500E</v>
      </c>
      <c r="D278" s="1">
        <f>VLOOKUP($B278,商品コード!$A$2:$C$45,3,FALSE)</f>
        <v>15800</v>
      </c>
      <c r="E278" s="1">
        <v>13</v>
      </c>
      <c r="F278" s="1">
        <f t="shared" si="4"/>
        <v>205400</v>
      </c>
      <c r="G278" s="1">
        <v>1003</v>
      </c>
      <c r="H278" s="1">
        <v>301</v>
      </c>
      <c r="I278" t="str">
        <f>VLOOKUP(H278,支店コード!$A$2:$B$6,2,FALSE)</f>
        <v>名古屋</v>
      </c>
    </row>
    <row r="279" spans="1:9" x14ac:dyDescent="0.4">
      <c r="A279" s="4">
        <v>43993</v>
      </c>
      <c r="B279" s="1" t="s">
        <v>44</v>
      </c>
      <c r="C279" s="1" t="str">
        <f>VLOOKUP($B279,商品コード!$A$2:$C$45,2,FALSE)</f>
        <v>ヒップバッグ（グリーン）</v>
      </c>
      <c r="D279" s="1">
        <f>VLOOKUP($B279,商品コード!$A$2:$C$45,3,FALSE)</f>
        <v>5850</v>
      </c>
      <c r="E279" s="1">
        <v>22</v>
      </c>
      <c r="F279" s="1">
        <f t="shared" si="4"/>
        <v>128700</v>
      </c>
      <c r="G279" s="1">
        <v>3003</v>
      </c>
      <c r="H279" s="1">
        <v>301</v>
      </c>
      <c r="I279" t="str">
        <f>VLOOKUP(H279,支店コード!$A$2:$B$6,2,FALSE)</f>
        <v>名古屋</v>
      </c>
    </row>
    <row r="280" spans="1:9" x14ac:dyDescent="0.4">
      <c r="A280" s="4">
        <v>43993</v>
      </c>
      <c r="B280" s="1" t="s">
        <v>42</v>
      </c>
      <c r="C280" s="1" t="str">
        <f>VLOOKUP($B280,商品コード!$A$2:$C$45,2,FALSE)</f>
        <v>メンズ　ショルダーバッグSS100</v>
      </c>
      <c r="D280" s="1">
        <f>VLOOKUP($B280,商品コード!$A$2:$C$45,3,FALSE)</f>
        <v>9800</v>
      </c>
      <c r="E280" s="1">
        <v>22</v>
      </c>
      <c r="F280" s="1">
        <f t="shared" si="4"/>
        <v>215600</v>
      </c>
      <c r="G280" s="1">
        <v>1001</v>
      </c>
      <c r="H280" s="1">
        <v>101</v>
      </c>
      <c r="I280" t="str">
        <f>VLOOKUP(H280,支店コード!$A$2:$B$6,2,FALSE)</f>
        <v>札幌</v>
      </c>
    </row>
    <row r="281" spans="1:9" x14ac:dyDescent="0.4">
      <c r="A281" s="4">
        <v>43993</v>
      </c>
      <c r="B281" s="1" t="s">
        <v>57</v>
      </c>
      <c r="C281" s="1" t="str">
        <f>VLOOKUP($B281,商品コード!$A$2:$C$45,2,FALSE)</f>
        <v>レディーズ　ハンドバッグLH2008P</v>
      </c>
      <c r="D281" s="1">
        <f>VLOOKUP($B281,商品コード!$A$2:$C$45,3,FALSE)</f>
        <v>17000</v>
      </c>
      <c r="E281" s="1">
        <v>14</v>
      </c>
      <c r="F281" s="1">
        <f t="shared" si="4"/>
        <v>238000</v>
      </c>
      <c r="G281" s="1">
        <v>2003</v>
      </c>
      <c r="H281" s="1">
        <v>301</v>
      </c>
      <c r="I281" t="str">
        <f>VLOOKUP(H281,支店コード!$A$2:$B$6,2,FALSE)</f>
        <v>名古屋</v>
      </c>
    </row>
    <row r="282" spans="1:9" x14ac:dyDescent="0.4">
      <c r="A282" s="4">
        <v>43994</v>
      </c>
      <c r="B282" s="1" t="s">
        <v>63</v>
      </c>
      <c r="C282" s="1" t="str">
        <f>VLOOKUP($B282,商品コード!$A$2:$C$45,2,FALSE)</f>
        <v>メンズ　ボストンバッグBB04</v>
      </c>
      <c r="D282" s="1">
        <f>VLOOKUP($B282,商品コード!$A$2:$C$45,3,FALSE)</f>
        <v>8000</v>
      </c>
      <c r="E282" s="1">
        <v>24</v>
      </c>
      <c r="F282" s="1">
        <f t="shared" si="4"/>
        <v>192000</v>
      </c>
      <c r="G282" s="1">
        <v>1005</v>
      </c>
      <c r="H282" s="1">
        <v>501</v>
      </c>
      <c r="I282" t="str">
        <f>VLOOKUP(H282,支店コード!$A$2:$B$6,2,FALSE)</f>
        <v>福岡</v>
      </c>
    </row>
    <row r="283" spans="1:9" x14ac:dyDescent="0.4">
      <c r="A283" s="4">
        <v>43994</v>
      </c>
      <c r="B283" s="1" t="s">
        <v>40</v>
      </c>
      <c r="C283" s="1" t="str">
        <f>VLOOKUP($B283,商品コード!$A$2:$C$45,2,FALSE)</f>
        <v>メンズ　アタッシュケースHS4000S</v>
      </c>
      <c r="D283" s="1">
        <f>VLOOKUP($B283,商品コード!$A$2:$C$45,3,FALSE)</f>
        <v>13800</v>
      </c>
      <c r="E283" s="1">
        <v>17</v>
      </c>
      <c r="F283" s="1">
        <f t="shared" si="4"/>
        <v>234600</v>
      </c>
      <c r="G283" s="1">
        <v>1001</v>
      </c>
      <c r="H283" s="1">
        <v>101</v>
      </c>
      <c r="I283" t="str">
        <f>VLOOKUP(H283,支店コード!$A$2:$B$6,2,FALSE)</f>
        <v>札幌</v>
      </c>
    </row>
    <row r="284" spans="1:9" x14ac:dyDescent="0.4">
      <c r="A284" s="4">
        <v>43994</v>
      </c>
      <c r="B284" s="1" t="s">
        <v>44</v>
      </c>
      <c r="C284" s="1" t="str">
        <f>VLOOKUP($B284,商品コード!$A$2:$C$45,2,FALSE)</f>
        <v>ヒップバッグ（グリーン）</v>
      </c>
      <c r="D284" s="1">
        <f>VLOOKUP($B284,商品コード!$A$2:$C$45,3,FALSE)</f>
        <v>5850</v>
      </c>
      <c r="E284" s="1">
        <v>22</v>
      </c>
      <c r="F284" s="1">
        <f t="shared" si="4"/>
        <v>128700</v>
      </c>
      <c r="G284" s="1">
        <v>3004</v>
      </c>
      <c r="H284" s="1">
        <v>401</v>
      </c>
      <c r="I284" t="str">
        <f>VLOOKUP(H284,支店コード!$A$2:$B$6,2,FALSE)</f>
        <v>大阪</v>
      </c>
    </row>
    <row r="285" spans="1:9" x14ac:dyDescent="0.4">
      <c r="A285" s="4">
        <v>43994</v>
      </c>
      <c r="B285" s="1" t="s">
        <v>34</v>
      </c>
      <c r="C285" s="1" t="str">
        <f>VLOOKUP($B285,商品コード!$A$2:$C$45,2,FALSE)</f>
        <v>ウエストバッグ（ゴールド）</v>
      </c>
      <c r="D285" s="1">
        <f>VLOOKUP($B285,商品コード!$A$2:$C$45,3,FALSE)</f>
        <v>2480</v>
      </c>
      <c r="E285" s="1">
        <v>14</v>
      </c>
      <c r="F285" s="1">
        <f t="shared" si="4"/>
        <v>34720</v>
      </c>
      <c r="G285" s="1">
        <v>3001</v>
      </c>
      <c r="H285" s="1">
        <v>101</v>
      </c>
      <c r="I285" t="str">
        <f>VLOOKUP(H285,支店コード!$A$2:$B$6,2,FALSE)</f>
        <v>札幌</v>
      </c>
    </row>
    <row r="286" spans="1:9" x14ac:dyDescent="0.4">
      <c r="A286" s="4">
        <v>43994</v>
      </c>
      <c r="B286" s="1" t="s">
        <v>52</v>
      </c>
      <c r="C286" s="1" t="str">
        <f>VLOOKUP($B286,商品コード!$A$2:$C$45,2,FALSE)</f>
        <v>ヒップバッグ（ブルー）</v>
      </c>
      <c r="D286" s="1">
        <f>VLOOKUP($B286,商品コード!$A$2:$C$45,3,FALSE)</f>
        <v>5850</v>
      </c>
      <c r="E286" s="1">
        <v>39</v>
      </c>
      <c r="F286" s="1">
        <f t="shared" si="4"/>
        <v>228150</v>
      </c>
      <c r="G286" s="1">
        <v>3002</v>
      </c>
      <c r="H286" s="1">
        <v>201</v>
      </c>
      <c r="I286" t="str">
        <f>VLOOKUP(H286,支店コード!$A$2:$B$6,2,FALSE)</f>
        <v>東京</v>
      </c>
    </row>
    <row r="287" spans="1:9" x14ac:dyDescent="0.4">
      <c r="A287" s="4">
        <v>43995</v>
      </c>
      <c r="B287" s="1" t="s">
        <v>46</v>
      </c>
      <c r="C287" s="1" t="str">
        <f>VLOOKUP($B287,商品コード!$A$2:$C$45,2,FALSE)</f>
        <v>メンズ　ボストンバッグBB03</v>
      </c>
      <c r="D287" s="1">
        <f>VLOOKUP($B287,商品コード!$A$2:$C$45,3,FALSE)</f>
        <v>8000</v>
      </c>
      <c r="E287" s="1">
        <v>22</v>
      </c>
      <c r="F287" s="1">
        <f t="shared" si="4"/>
        <v>176000</v>
      </c>
      <c r="G287" s="1">
        <v>1004</v>
      </c>
      <c r="H287" s="1">
        <v>401</v>
      </c>
      <c r="I287" t="str">
        <f>VLOOKUP(H287,支店コード!$A$2:$B$6,2,FALSE)</f>
        <v>大阪</v>
      </c>
    </row>
    <row r="288" spans="1:9" x14ac:dyDescent="0.4">
      <c r="A288" s="4">
        <v>43995</v>
      </c>
      <c r="B288" s="1" t="s">
        <v>55</v>
      </c>
      <c r="C288" s="1" t="str">
        <f>VLOOKUP($B288,商品コード!$A$2:$C$45,2,FALSE)</f>
        <v>ウエストバッグ（ホワイト）</v>
      </c>
      <c r="D288" s="1">
        <f>VLOOKUP($B288,商品コード!$A$2:$C$45,3,FALSE)</f>
        <v>2480</v>
      </c>
      <c r="E288" s="1">
        <v>35</v>
      </c>
      <c r="F288" s="1">
        <f t="shared" si="4"/>
        <v>86800</v>
      </c>
      <c r="G288" s="1">
        <v>3003</v>
      </c>
      <c r="H288" s="1">
        <v>301</v>
      </c>
      <c r="I288" t="str">
        <f>VLOOKUP(H288,支店コード!$A$2:$B$6,2,FALSE)</f>
        <v>名古屋</v>
      </c>
    </row>
    <row r="289" spans="1:9" x14ac:dyDescent="0.4">
      <c r="A289" s="4">
        <v>43995</v>
      </c>
      <c r="B289" s="1" t="s">
        <v>29</v>
      </c>
      <c r="C289" s="1" t="str">
        <f>VLOOKUP($B289,商品コード!$A$2:$C$45,2,FALSE)</f>
        <v>レディーズ　インナーケース（小）</v>
      </c>
      <c r="D289" s="1">
        <f>VLOOKUP($B289,商品コード!$A$2:$C$45,3,FALSE)</f>
        <v>2550</v>
      </c>
      <c r="E289" s="1">
        <v>40</v>
      </c>
      <c r="F289" s="1">
        <f t="shared" si="4"/>
        <v>102000</v>
      </c>
      <c r="G289" s="1">
        <v>2004</v>
      </c>
      <c r="H289" s="1">
        <v>401</v>
      </c>
      <c r="I289" t="str">
        <f>VLOOKUP(H289,支店コード!$A$2:$B$6,2,FALSE)</f>
        <v>大阪</v>
      </c>
    </row>
    <row r="290" spans="1:9" x14ac:dyDescent="0.4">
      <c r="A290" s="4">
        <v>43995</v>
      </c>
      <c r="B290" s="1" t="s">
        <v>46</v>
      </c>
      <c r="C290" s="1" t="str">
        <f>VLOOKUP($B290,商品コード!$A$2:$C$45,2,FALSE)</f>
        <v>メンズ　ボストンバッグBB03</v>
      </c>
      <c r="D290" s="1">
        <f>VLOOKUP($B290,商品コード!$A$2:$C$45,3,FALSE)</f>
        <v>8000</v>
      </c>
      <c r="E290" s="1">
        <v>38</v>
      </c>
      <c r="F290" s="1">
        <f t="shared" si="4"/>
        <v>304000</v>
      </c>
      <c r="G290" s="1">
        <v>1005</v>
      </c>
      <c r="H290" s="1">
        <v>501</v>
      </c>
      <c r="I290" t="str">
        <f>VLOOKUP(H290,支店コード!$A$2:$B$6,2,FALSE)</f>
        <v>福岡</v>
      </c>
    </row>
    <row r="291" spans="1:9" x14ac:dyDescent="0.4">
      <c r="A291" s="4">
        <v>43996</v>
      </c>
      <c r="B291" s="1" t="s">
        <v>62</v>
      </c>
      <c r="C291" s="1" t="str">
        <f>VLOOKUP($B291,商品コード!$A$2:$C$45,2,FALSE)</f>
        <v>レディーズ　ハンドバッグLH3001G</v>
      </c>
      <c r="D291" s="1">
        <f>VLOOKUP($B291,商品コード!$A$2:$C$45,3,FALSE)</f>
        <v>18000</v>
      </c>
      <c r="E291" s="1">
        <v>21</v>
      </c>
      <c r="F291" s="1">
        <f t="shared" si="4"/>
        <v>378000</v>
      </c>
      <c r="G291" s="1">
        <v>2005</v>
      </c>
      <c r="H291" s="1">
        <v>501</v>
      </c>
      <c r="I291" t="str">
        <f>VLOOKUP(H291,支店コード!$A$2:$B$6,2,FALSE)</f>
        <v>福岡</v>
      </c>
    </row>
    <row r="292" spans="1:9" x14ac:dyDescent="0.4">
      <c r="A292" s="4">
        <v>43996</v>
      </c>
      <c r="B292" s="1" t="s">
        <v>29</v>
      </c>
      <c r="C292" s="1" t="str">
        <f>VLOOKUP($B292,商品コード!$A$2:$C$45,2,FALSE)</f>
        <v>レディーズ　インナーケース（小）</v>
      </c>
      <c r="D292" s="1">
        <f>VLOOKUP($B292,商品コード!$A$2:$C$45,3,FALSE)</f>
        <v>2550</v>
      </c>
      <c r="E292" s="1">
        <v>38</v>
      </c>
      <c r="F292" s="1">
        <f t="shared" si="4"/>
        <v>96900</v>
      </c>
      <c r="G292" s="1">
        <v>2003</v>
      </c>
      <c r="H292" s="1">
        <v>301</v>
      </c>
      <c r="I292" t="str">
        <f>VLOOKUP(H292,支店コード!$A$2:$B$6,2,FALSE)</f>
        <v>名古屋</v>
      </c>
    </row>
    <row r="293" spans="1:9" x14ac:dyDescent="0.4">
      <c r="A293" s="4">
        <v>43996</v>
      </c>
      <c r="B293" s="1" t="s">
        <v>39</v>
      </c>
      <c r="C293" s="1" t="str">
        <f>VLOOKUP($B293,商品コード!$A$2:$C$45,2,FALSE)</f>
        <v>レディーズ　トートバッグTT-100AS</v>
      </c>
      <c r="D293" s="1">
        <f>VLOOKUP($B293,商品コード!$A$2:$C$45,3,FALSE)</f>
        <v>4800</v>
      </c>
      <c r="E293" s="1">
        <v>19</v>
      </c>
      <c r="F293" s="1">
        <f t="shared" si="4"/>
        <v>91200</v>
      </c>
      <c r="G293" s="1">
        <v>2002</v>
      </c>
      <c r="H293" s="1">
        <v>201</v>
      </c>
      <c r="I293" t="str">
        <f>VLOOKUP(H293,支店コード!$A$2:$B$6,2,FALSE)</f>
        <v>東京</v>
      </c>
    </row>
    <row r="294" spans="1:9" x14ac:dyDescent="0.4">
      <c r="A294" s="4">
        <v>43996</v>
      </c>
      <c r="B294" s="1" t="s">
        <v>44</v>
      </c>
      <c r="C294" s="1" t="str">
        <f>VLOOKUP($B294,商品コード!$A$2:$C$45,2,FALSE)</f>
        <v>ヒップバッグ（グリーン）</v>
      </c>
      <c r="D294" s="1">
        <f>VLOOKUP($B294,商品コード!$A$2:$C$45,3,FALSE)</f>
        <v>5850</v>
      </c>
      <c r="E294" s="1">
        <v>14</v>
      </c>
      <c r="F294" s="1">
        <f t="shared" si="4"/>
        <v>81900</v>
      </c>
      <c r="G294" s="1">
        <v>3001</v>
      </c>
      <c r="H294" s="1">
        <v>101</v>
      </c>
      <c r="I294" t="str">
        <f>VLOOKUP(H294,支店コード!$A$2:$B$6,2,FALSE)</f>
        <v>札幌</v>
      </c>
    </row>
    <row r="295" spans="1:9" x14ac:dyDescent="0.4">
      <c r="A295" s="4">
        <v>43997</v>
      </c>
      <c r="B295" s="1" t="s">
        <v>16</v>
      </c>
      <c r="C295" s="1" t="str">
        <f>VLOOKUP($B295,商品コード!$A$2:$C$45,2,FALSE)</f>
        <v>メンズ　ショルダーバッグTS-01</v>
      </c>
      <c r="D295" s="1">
        <f>VLOOKUP($B295,商品コード!$A$2:$C$45,3,FALSE)</f>
        <v>6800</v>
      </c>
      <c r="E295" s="1">
        <v>26</v>
      </c>
      <c r="F295" s="1">
        <f t="shared" si="4"/>
        <v>176800</v>
      </c>
      <c r="G295" s="1">
        <v>1004</v>
      </c>
      <c r="H295" s="1">
        <v>401</v>
      </c>
      <c r="I295" t="str">
        <f>VLOOKUP(H295,支店コード!$A$2:$B$6,2,FALSE)</f>
        <v>大阪</v>
      </c>
    </row>
    <row r="296" spans="1:9" x14ac:dyDescent="0.4">
      <c r="A296" s="4">
        <v>43997</v>
      </c>
      <c r="B296" s="1" t="s">
        <v>27</v>
      </c>
      <c r="C296" s="1" t="str">
        <f>VLOOKUP($B296,商品コード!$A$2:$C$45,2,FALSE)</f>
        <v>メンズ　メッセンジャーバッグMB-002L</v>
      </c>
      <c r="D296" s="1">
        <f>VLOOKUP($B296,商品コード!$A$2:$C$45,3,FALSE)</f>
        <v>7700</v>
      </c>
      <c r="E296" s="1">
        <v>11</v>
      </c>
      <c r="F296" s="1">
        <f t="shared" si="4"/>
        <v>84700</v>
      </c>
      <c r="G296" s="1">
        <v>1001</v>
      </c>
      <c r="H296" s="1">
        <v>101</v>
      </c>
      <c r="I296" t="str">
        <f>VLOOKUP(H296,支店コード!$A$2:$B$6,2,FALSE)</f>
        <v>札幌</v>
      </c>
    </row>
    <row r="297" spans="1:9" x14ac:dyDescent="0.4">
      <c r="A297" s="4">
        <v>43997</v>
      </c>
      <c r="B297" s="1" t="s">
        <v>14</v>
      </c>
      <c r="C297" s="1" t="str">
        <f>VLOOKUP($B297,商品コード!$A$2:$C$45,2,FALSE)</f>
        <v>レディース　ショルダーバッグLS-10KT</v>
      </c>
      <c r="D297" s="1">
        <f>VLOOKUP($B297,商品コード!$A$2:$C$45,3,FALSE)</f>
        <v>8800</v>
      </c>
      <c r="E297" s="1">
        <v>31</v>
      </c>
      <c r="F297" s="1">
        <f t="shared" si="4"/>
        <v>272800</v>
      </c>
      <c r="G297" s="1">
        <v>2004</v>
      </c>
      <c r="H297" s="1">
        <v>401</v>
      </c>
      <c r="I297" t="str">
        <f>VLOOKUP(H297,支店コード!$A$2:$B$6,2,FALSE)</f>
        <v>大阪</v>
      </c>
    </row>
    <row r="298" spans="1:9" x14ac:dyDescent="0.4">
      <c r="A298" s="4">
        <v>43997</v>
      </c>
      <c r="B298" s="1" t="s">
        <v>48</v>
      </c>
      <c r="C298" s="1" t="str">
        <f>VLOOKUP($B298,商品コード!$A$2:$C$45,2,FALSE)</f>
        <v>メンズ　アタッシュケースHK6500E</v>
      </c>
      <c r="D298" s="1">
        <f>VLOOKUP($B298,商品コード!$A$2:$C$45,3,FALSE)</f>
        <v>15800</v>
      </c>
      <c r="E298" s="1">
        <v>20</v>
      </c>
      <c r="F298" s="1">
        <f t="shared" si="4"/>
        <v>316000</v>
      </c>
      <c r="G298" s="1">
        <v>1002</v>
      </c>
      <c r="H298" s="1">
        <v>201</v>
      </c>
      <c r="I298" t="str">
        <f>VLOOKUP(H298,支店コード!$A$2:$B$6,2,FALSE)</f>
        <v>東京</v>
      </c>
    </row>
    <row r="299" spans="1:9" x14ac:dyDescent="0.4">
      <c r="A299" s="4">
        <v>43998</v>
      </c>
      <c r="B299" s="1" t="s">
        <v>28</v>
      </c>
      <c r="C299" s="1" t="str">
        <f>VLOOKUP($B299,商品コード!$A$2:$C$45,2,FALSE)</f>
        <v>リュックサック（オレンジ）</v>
      </c>
      <c r="D299" s="1">
        <f>VLOOKUP($B299,商品コード!$A$2:$C$45,3,FALSE)</f>
        <v>6750</v>
      </c>
      <c r="E299" s="1">
        <v>15</v>
      </c>
      <c r="F299" s="1">
        <f t="shared" si="4"/>
        <v>101250</v>
      </c>
      <c r="G299" s="1">
        <v>3005</v>
      </c>
      <c r="H299" s="1">
        <v>501</v>
      </c>
      <c r="I299" t="str">
        <f>VLOOKUP(H299,支店コード!$A$2:$B$6,2,FALSE)</f>
        <v>福岡</v>
      </c>
    </row>
    <row r="300" spans="1:9" x14ac:dyDescent="0.4">
      <c r="A300" s="4">
        <v>43998</v>
      </c>
      <c r="B300" s="1" t="s">
        <v>37</v>
      </c>
      <c r="C300" s="1" t="str">
        <f>VLOOKUP($B300,商品コード!$A$2:$C$45,2,FALSE)</f>
        <v>メンズ　アタッシュケースAS7000</v>
      </c>
      <c r="D300" s="1">
        <f>VLOOKUP($B300,商品コード!$A$2:$C$45,3,FALSE)</f>
        <v>12800</v>
      </c>
      <c r="E300" s="1">
        <v>31</v>
      </c>
      <c r="F300" s="1">
        <f t="shared" si="4"/>
        <v>396800</v>
      </c>
      <c r="G300" s="1">
        <v>1004</v>
      </c>
      <c r="H300" s="1">
        <v>401</v>
      </c>
      <c r="I300" t="str">
        <f>VLOOKUP(H300,支店コード!$A$2:$B$6,2,FALSE)</f>
        <v>大阪</v>
      </c>
    </row>
    <row r="301" spans="1:9" x14ac:dyDescent="0.4">
      <c r="A301" s="4">
        <v>43998</v>
      </c>
      <c r="B301" s="1" t="s">
        <v>40</v>
      </c>
      <c r="C301" s="1" t="str">
        <f>VLOOKUP($B301,商品コード!$A$2:$C$45,2,FALSE)</f>
        <v>メンズ　アタッシュケースHS4000S</v>
      </c>
      <c r="D301" s="1">
        <f>VLOOKUP($B301,商品コード!$A$2:$C$45,3,FALSE)</f>
        <v>13800</v>
      </c>
      <c r="E301" s="1">
        <v>17</v>
      </c>
      <c r="F301" s="1">
        <f t="shared" si="4"/>
        <v>234600</v>
      </c>
      <c r="G301" s="1">
        <v>1002</v>
      </c>
      <c r="H301" s="1">
        <v>201</v>
      </c>
      <c r="I301" t="str">
        <f>VLOOKUP(H301,支店コード!$A$2:$B$6,2,FALSE)</f>
        <v>東京</v>
      </c>
    </row>
    <row r="302" spans="1:9" x14ac:dyDescent="0.4">
      <c r="A302" s="4">
        <v>43998</v>
      </c>
      <c r="B302" s="1" t="s">
        <v>50</v>
      </c>
      <c r="C302" s="1" t="str">
        <f>VLOOKUP($B302,商品コード!$A$2:$C$45,2,FALSE)</f>
        <v>レディーズ　トートバッグTT-101BS</v>
      </c>
      <c r="D302" s="1">
        <f>VLOOKUP($B302,商品コード!$A$2:$C$45,3,FALSE)</f>
        <v>4980</v>
      </c>
      <c r="E302" s="1">
        <v>31</v>
      </c>
      <c r="F302" s="1">
        <f t="shared" si="4"/>
        <v>154380</v>
      </c>
      <c r="G302" s="1">
        <v>2003</v>
      </c>
      <c r="H302" s="1">
        <v>301</v>
      </c>
      <c r="I302" t="str">
        <f>VLOOKUP(H302,支店コード!$A$2:$B$6,2,FALSE)</f>
        <v>名古屋</v>
      </c>
    </row>
    <row r="303" spans="1:9" x14ac:dyDescent="0.4">
      <c r="A303" s="4">
        <v>43998</v>
      </c>
      <c r="B303" s="1" t="s">
        <v>56</v>
      </c>
      <c r="C303" s="1" t="str">
        <f>VLOOKUP($B303,商品コード!$A$2:$C$45,2,FALSE)</f>
        <v>メンズ　ショルダーバッグTS-02</v>
      </c>
      <c r="D303" s="1">
        <f>VLOOKUP($B303,商品コード!$A$2:$C$45,3,FALSE)</f>
        <v>6800</v>
      </c>
      <c r="E303" s="1">
        <v>31</v>
      </c>
      <c r="F303" s="1">
        <f t="shared" si="4"/>
        <v>210800</v>
      </c>
      <c r="G303" s="1">
        <v>1001</v>
      </c>
      <c r="H303" s="1">
        <v>101</v>
      </c>
      <c r="I303" t="str">
        <f>VLOOKUP(H303,支店コード!$A$2:$B$6,2,FALSE)</f>
        <v>札幌</v>
      </c>
    </row>
    <row r="304" spans="1:9" x14ac:dyDescent="0.4">
      <c r="A304" s="4">
        <v>43999</v>
      </c>
      <c r="B304" s="1" t="s">
        <v>38</v>
      </c>
      <c r="C304" s="1" t="str">
        <f>VLOOKUP($B304,商品コード!$A$2:$C$45,2,FALSE)</f>
        <v>リュックサック（グリーン）</v>
      </c>
      <c r="D304" s="1">
        <f>VLOOKUP($B304,商品コード!$A$2:$C$45,3,FALSE)</f>
        <v>6750</v>
      </c>
      <c r="E304" s="1">
        <v>37</v>
      </c>
      <c r="F304" s="1">
        <f t="shared" si="4"/>
        <v>249750</v>
      </c>
      <c r="G304" s="1">
        <v>3003</v>
      </c>
      <c r="H304" s="1">
        <v>301</v>
      </c>
      <c r="I304" t="str">
        <f>VLOOKUP(H304,支店コード!$A$2:$B$6,2,FALSE)</f>
        <v>名古屋</v>
      </c>
    </row>
    <row r="305" spans="1:9" x14ac:dyDescent="0.4">
      <c r="A305" s="4">
        <v>43999</v>
      </c>
      <c r="B305" s="1" t="s">
        <v>27</v>
      </c>
      <c r="C305" s="1" t="str">
        <f>VLOOKUP($B305,商品コード!$A$2:$C$45,2,FALSE)</f>
        <v>メンズ　メッセンジャーバッグMB-002L</v>
      </c>
      <c r="D305" s="1">
        <f>VLOOKUP($B305,商品コード!$A$2:$C$45,3,FALSE)</f>
        <v>7700</v>
      </c>
      <c r="E305" s="1">
        <v>18</v>
      </c>
      <c r="F305" s="1">
        <f t="shared" si="4"/>
        <v>138600</v>
      </c>
      <c r="G305" s="1">
        <v>1003</v>
      </c>
      <c r="H305" s="1">
        <v>301</v>
      </c>
      <c r="I305" t="str">
        <f>VLOOKUP(H305,支店コード!$A$2:$B$6,2,FALSE)</f>
        <v>名古屋</v>
      </c>
    </row>
    <row r="306" spans="1:9" x14ac:dyDescent="0.4">
      <c r="A306" s="4">
        <v>43999</v>
      </c>
      <c r="B306" s="1" t="s">
        <v>49</v>
      </c>
      <c r="C306" s="1" t="str">
        <f>VLOOKUP($B306,商品コード!$A$2:$C$45,2,FALSE)</f>
        <v>メンズ　メッセンジャーバッグMB-001B</v>
      </c>
      <c r="D306" s="1">
        <f>VLOOKUP($B306,商品コード!$A$2:$C$45,3,FALSE)</f>
        <v>7500</v>
      </c>
      <c r="E306" s="1">
        <v>25</v>
      </c>
      <c r="F306" s="1">
        <f t="shared" si="4"/>
        <v>187500</v>
      </c>
      <c r="G306" s="1">
        <v>1004</v>
      </c>
      <c r="H306" s="1">
        <v>401</v>
      </c>
      <c r="I306" t="str">
        <f>VLOOKUP(H306,支店コード!$A$2:$B$6,2,FALSE)</f>
        <v>大阪</v>
      </c>
    </row>
    <row r="307" spans="1:9" x14ac:dyDescent="0.4">
      <c r="A307" s="4">
        <v>43999</v>
      </c>
      <c r="B307" s="1" t="s">
        <v>48</v>
      </c>
      <c r="C307" s="1" t="str">
        <f>VLOOKUP($B307,商品コード!$A$2:$C$45,2,FALSE)</f>
        <v>メンズ　アタッシュケースHK6500E</v>
      </c>
      <c r="D307" s="1">
        <f>VLOOKUP($B307,商品コード!$A$2:$C$45,3,FALSE)</f>
        <v>15800</v>
      </c>
      <c r="E307" s="1">
        <v>24</v>
      </c>
      <c r="F307" s="1">
        <f t="shared" si="4"/>
        <v>379200</v>
      </c>
      <c r="G307" s="1">
        <v>1005</v>
      </c>
      <c r="H307" s="1">
        <v>501</v>
      </c>
      <c r="I307" t="str">
        <f>VLOOKUP(H307,支店コード!$A$2:$B$6,2,FALSE)</f>
        <v>福岡</v>
      </c>
    </row>
    <row r="308" spans="1:9" x14ac:dyDescent="0.4">
      <c r="A308" s="4">
        <v>43999</v>
      </c>
      <c r="B308" s="1" t="s">
        <v>48</v>
      </c>
      <c r="C308" s="1" t="str">
        <f>VLOOKUP($B308,商品コード!$A$2:$C$45,2,FALSE)</f>
        <v>メンズ　アタッシュケースHK6500E</v>
      </c>
      <c r="D308" s="1">
        <f>VLOOKUP($B308,商品コード!$A$2:$C$45,3,FALSE)</f>
        <v>15800</v>
      </c>
      <c r="E308" s="1">
        <v>28</v>
      </c>
      <c r="F308" s="1">
        <f t="shared" si="4"/>
        <v>442400</v>
      </c>
      <c r="G308" s="1">
        <v>1001</v>
      </c>
      <c r="H308" s="1">
        <v>101</v>
      </c>
      <c r="I308" t="str">
        <f>VLOOKUP(H308,支店コード!$A$2:$B$6,2,FALSE)</f>
        <v>札幌</v>
      </c>
    </row>
    <row r="309" spans="1:9" x14ac:dyDescent="0.4">
      <c r="A309" s="4">
        <v>44000</v>
      </c>
      <c r="B309" s="1" t="s">
        <v>39</v>
      </c>
      <c r="C309" s="1" t="str">
        <f>VLOOKUP($B309,商品コード!$A$2:$C$45,2,FALSE)</f>
        <v>レディーズ　トートバッグTT-100AS</v>
      </c>
      <c r="D309" s="1">
        <f>VLOOKUP($B309,商品コード!$A$2:$C$45,3,FALSE)</f>
        <v>4800</v>
      </c>
      <c r="E309" s="1">
        <v>10</v>
      </c>
      <c r="F309" s="1">
        <f t="shared" si="4"/>
        <v>48000</v>
      </c>
      <c r="G309" s="1">
        <v>2001</v>
      </c>
      <c r="H309" s="1">
        <v>101</v>
      </c>
      <c r="I309" t="str">
        <f>VLOOKUP(H309,支店コード!$A$2:$B$6,2,FALSE)</f>
        <v>札幌</v>
      </c>
    </row>
    <row r="310" spans="1:9" x14ac:dyDescent="0.4">
      <c r="A310" s="4">
        <v>44000</v>
      </c>
      <c r="B310" s="1" t="s">
        <v>51</v>
      </c>
      <c r="C310" s="1" t="str">
        <f>VLOOKUP($B310,商品コード!$A$2:$C$45,2,FALSE)</f>
        <v>メンズ　メッセンジャーバッグMB-002Z</v>
      </c>
      <c r="D310" s="1">
        <f>VLOOKUP($B310,商品コード!$A$2:$C$45,3,FALSE)</f>
        <v>7700</v>
      </c>
      <c r="E310" s="1">
        <v>21</v>
      </c>
      <c r="F310" s="1">
        <f t="shared" si="4"/>
        <v>161700</v>
      </c>
      <c r="G310" s="1">
        <v>1002</v>
      </c>
      <c r="H310" s="1">
        <v>201</v>
      </c>
      <c r="I310" t="str">
        <f>VLOOKUP(H310,支店コード!$A$2:$B$6,2,FALSE)</f>
        <v>東京</v>
      </c>
    </row>
    <row r="311" spans="1:9" x14ac:dyDescent="0.4">
      <c r="A311" s="4">
        <v>44000</v>
      </c>
      <c r="B311" s="1" t="s">
        <v>54</v>
      </c>
      <c r="C311" s="1" t="str">
        <f>VLOOKUP($B311,商品コード!$A$2:$C$45,2,FALSE)</f>
        <v>レディーズ　インナーケース（中）</v>
      </c>
      <c r="D311" s="1">
        <f>VLOOKUP($B311,商品コード!$A$2:$C$45,3,FALSE)</f>
        <v>2700</v>
      </c>
      <c r="E311" s="1">
        <v>29</v>
      </c>
      <c r="F311" s="1">
        <f t="shared" si="4"/>
        <v>78300</v>
      </c>
      <c r="G311" s="1">
        <v>2002</v>
      </c>
      <c r="H311" s="1">
        <v>201</v>
      </c>
      <c r="I311" t="str">
        <f>VLOOKUP(H311,支店コード!$A$2:$B$6,2,FALSE)</f>
        <v>東京</v>
      </c>
    </row>
    <row r="312" spans="1:9" x14ac:dyDescent="0.4">
      <c r="A312" s="4">
        <v>44000</v>
      </c>
      <c r="B312" s="1" t="s">
        <v>14</v>
      </c>
      <c r="C312" s="1" t="str">
        <f>VLOOKUP($B312,商品コード!$A$2:$C$45,2,FALSE)</f>
        <v>レディース　ショルダーバッグLS-10KT</v>
      </c>
      <c r="D312" s="1">
        <f>VLOOKUP($B312,商品コード!$A$2:$C$45,3,FALSE)</f>
        <v>8800</v>
      </c>
      <c r="E312" s="1">
        <v>17</v>
      </c>
      <c r="F312" s="1">
        <f t="shared" si="4"/>
        <v>149600</v>
      </c>
      <c r="G312" s="1">
        <v>2004</v>
      </c>
      <c r="H312" s="1">
        <v>401</v>
      </c>
      <c r="I312" t="str">
        <f>VLOOKUP(H312,支店コード!$A$2:$B$6,2,FALSE)</f>
        <v>大阪</v>
      </c>
    </row>
    <row r="313" spans="1:9" x14ac:dyDescent="0.4">
      <c r="A313" s="4">
        <v>44001</v>
      </c>
      <c r="B313" s="1" t="s">
        <v>38</v>
      </c>
      <c r="C313" s="1" t="str">
        <f>VLOOKUP($B313,商品コード!$A$2:$C$45,2,FALSE)</f>
        <v>リュックサック（グリーン）</v>
      </c>
      <c r="D313" s="1">
        <f>VLOOKUP($B313,商品コード!$A$2:$C$45,3,FALSE)</f>
        <v>6750</v>
      </c>
      <c r="E313" s="1">
        <v>27</v>
      </c>
      <c r="F313" s="1">
        <f t="shared" si="4"/>
        <v>182250</v>
      </c>
      <c r="G313" s="1">
        <v>3002</v>
      </c>
      <c r="H313" s="1">
        <v>201</v>
      </c>
      <c r="I313" t="str">
        <f>VLOOKUP(H313,支店コード!$A$2:$B$6,2,FALSE)</f>
        <v>東京</v>
      </c>
    </row>
    <row r="314" spans="1:9" x14ac:dyDescent="0.4">
      <c r="A314" s="4">
        <v>44001</v>
      </c>
      <c r="B314" s="1" t="s">
        <v>49</v>
      </c>
      <c r="C314" s="1" t="str">
        <f>VLOOKUP($B314,商品コード!$A$2:$C$45,2,FALSE)</f>
        <v>メンズ　メッセンジャーバッグMB-001B</v>
      </c>
      <c r="D314" s="1">
        <f>VLOOKUP($B314,商品コード!$A$2:$C$45,3,FALSE)</f>
        <v>7500</v>
      </c>
      <c r="E314" s="1">
        <v>23</v>
      </c>
      <c r="F314" s="1">
        <f t="shared" si="4"/>
        <v>172500</v>
      </c>
      <c r="G314" s="1">
        <v>1004</v>
      </c>
      <c r="H314" s="1">
        <v>401</v>
      </c>
      <c r="I314" t="str">
        <f>VLOOKUP(H314,支店コード!$A$2:$B$6,2,FALSE)</f>
        <v>大阪</v>
      </c>
    </row>
    <row r="315" spans="1:9" x14ac:dyDescent="0.4">
      <c r="A315" s="4">
        <v>44001</v>
      </c>
      <c r="B315" s="1" t="s">
        <v>60</v>
      </c>
      <c r="C315" s="1" t="str">
        <f>VLOOKUP($B315,商品コード!$A$2:$C$45,2,FALSE)</f>
        <v>レディーズ　インナーケース（ミニ）</v>
      </c>
      <c r="D315" s="1">
        <f>VLOOKUP($B315,商品コード!$A$2:$C$45,3,FALSE)</f>
        <v>2400</v>
      </c>
      <c r="E315" s="1">
        <v>23</v>
      </c>
      <c r="F315" s="1">
        <f t="shared" si="4"/>
        <v>55200</v>
      </c>
      <c r="G315" s="1">
        <v>2004</v>
      </c>
      <c r="H315" s="1">
        <v>401</v>
      </c>
      <c r="I315" t="str">
        <f>VLOOKUP(H315,支店コード!$A$2:$B$6,2,FALSE)</f>
        <v>大阪</v>
      </c>
    </row>
    <row r="316" spans="1:9" x14ac:dyDescent="0.4">
      <c r="A316" s="4">
        <v>44001</v>
      </c>
      <c r="B316" s="1" t="s">
        <v>31</v>
      </c>
      <c r="C316" s="1" t="str">
        <f>VLOOKUP($B316,商品コード!$A$2:$C$45,2,FALSE)</f>
        <v>ボディバッグ（オレンジ）</v>
      </c>
      <c r="D316" s="1">
        <f>VLOOKUP($B316,商品コード!$A$2:$C$45,3,FALSE)</f>
        <v>5600</v>
      </c>
      <c r="E316" s="1">
        <v>39</v>
      </c>
      <c r="F316" s="1">
        <f t="shared" si="4"/>
        <v>218400</v>
      </c>
      <c r="G316" s="1">
        <v>3001</v>
      </c>
      <c r="H316" s="1">
        <v>101</v>
      </c>
      <c r="I316" t="str">
        <f>VLOOKUP(H316,支店コード!$A$2:$B$6,2,FALSE)</f>
        <v>札幌</v>
      </c>
    </row>
    <row r="317" spans="1:9" x14ac:dyDescent="0.4">
      <c r="A317" s="4">
        <v>44001</v>
      </c>
      <c r="B317" s="1" t="s">
        <v>31</v>
      </c>
      <c r="C317" s="1" t="str">
        <f>VLOOKUP($B317,商品コード!$A$2:$C$45,2,FALSE)</f>
        <v>ボディバッグ（オレンジ）</v>
      </c>
      <c r="D317" s="1">
        <f>VLOOKUP($B317,商品コード!$A$2:$C$45,3,FALSE)</f>
        <v>5600</v>
      </c>
      <c r="E317" s="1">
        <v>31</v>
      </c>
      <c r="F317" s="1">
        <f t="shared" si="4"/>
        <v>173600</v>
      </c>
      <c r="G317" s="1">
        <v>3001</v>
      </c>
      <c r="H317" s="1">
        <v>101</v>
      </c>
      <c r="I317" t="str">
        <f>VLOOKUP(H317,支店コード!$A$2:$B$6,2,FALSE)</f>
        <v>札幌</v>
      </c>
    </row>
    <row r="318" spans="1:9" x14ac:dyDescent="0.4">
      <c r="A318" s="4">
        <v>44002</v>
      </c>
      <c r="B318" s="1" t="s">
        <v>63</v>
      </c>
      <c r="C318" s="1" t="str">
        <f>VLOOKUP($B318,商品コード!$A$2:$C$45,2,FALSE)</f>
        <v>メンズ　ボストンバッグBB04</v>
      </c>
      <c r="D318" s="1">
        <f>VLOOKUP($B318,商品コード!$A$2:$C$45,3,FALSE)</f>
        <v>8000</v>
      </c>
      <c r="E318" s="1">
        <v>36</v>
      </c>
      <c r="F318" s="1">
        <f t="shared" si="4"/>
        <v>288000</v>
      </c>
      <c r="G318" s="1">
        <v>1001</v>
      </c>
      <c r="H318" s="1">
        <v>101</v>
      </c>
      <c r="I318" t="str">
        <f>VLOOKUP(H318,支店コード!$A$2:$B$6,2,FALSE)</f>
        <v>札幌</v>
      </c>
    </row>
    <row r="319" spans="1:9" x14ac:dyDescent="0.4">
      <c r="A319" s="4">
        <v>44002</v>
      </c>
      <c r="B319" s="1" t="s">
        <v>40</v>
      </c>
      <c r="C319" s="1" t="str">
        <f>VLOOKUP($B319,商品コード!$A$2:$C$45,2,FALSE)</f>
        <v>メンズ　アタッシュケースHS4000S</v>
      </c>
      <c r="D319" s="1">
        <f>VLOOKUP($B319,商品コード!$A$2:$C$45,3,FALSE)</f>
        <v>13800</v>
      </c>
      <c r="E319" s="1">
        <v>17</v>
      </c>
      <c r="F319" s="1">
        <f t="shared" si="4"/>
        <v>234600</v>
      </c>
      <c r="G319" s="1">
        <v>1005</v>
      </c>
      <c r="H319" s="1">
        <v>501</v>
      </c>
      <c r="I319" t="str">
        <f>VLOOKUP(H319,支店コード!$A$2:$B$6,2,FALSE)</f>
        <v>福岡</v>
      </c>
    </row>
    <row r="320" spans="1:9" x14ac:dyDescent="0.4">
      <c r="A320" s="4">
        <v>44002</v>
      </c>
      <c r="B320" s="1" t="s">
        <v>50</v>
      </c>
      <c r="C320" s="1" t="str">
        <f>VLOOKUP($B320,商品コード!$A$2:$C$45,2,FALSE)</f>
        <v>レディーズ　トートバッグTT-101BS</v>
      </c>
      <c r="D320" s="1">
        <f>VLOOKUP($B320,商品コード!$A$2:$C$45,3,FALSE)</f>
        <v>4980</v>
      </c>
      <c r="E320" s="1">
        <v>30</v>
      </c>
      <c r="F320" s="1">
        <f t="shared" si="4"/>
        <v>149400</v>
      </c>
      <c r="G320" s="1">
        <v>2002</v>
      </c>
      <c r="H320" s="1">
        <v>201</v>
      </c>
      <c r="I320" t="str">
        <f>VLOOKUP(H320,支店コード!$A$2:$B$6,2,FALSE)</f>
        <v>東京</v>
      </c>
    </row>
    <row r="321" spans="1:9" x14ac:dyDescent="0.4">
      <c r="A321" s="4">
        <v>44002</v>
      </c>
      <c r="B321" s="1" t="s">
        <v>43</v>
      </c>
      <c r="C321" s="1" t="str">
        <f>VLOOKUP($B321,商品コード!$A$2:$C$45,2,FALSE)</f>
        <v>レディーズ　インナーケース（大）</v>
      </c>
      <c r="D321" s="1">
        <f>VLOOKUP($B321,商品コード!$A$2:$C$45,3,FALSE)</f>
        <v>2900</v>
      </c>
      <c r="E321" s="1">
        <v>26</v>
      </c>
      <c r="F321" s="1">
        <f t="shared" si="4"/>
        <v>75400</v>
      </c>
      <c r="G321" s="1">
        <v>2003</v>
      </c>
      <c r="H321" s="1">
        <v>301</v>
      </c>
      <c r="I321" t="str">
        <f>VLOOKUP(H321,支店コード!$A$2:$B$6,2,FALSE)</f>
        <v>名古屋</v>
      </c>
    </row>
    <row r="322" spans="1:9" x14ac:dyDescent="0.4">
      <c r="A322" s="4">
        <v>44002</v>
      </c>
      <c r="B322" s="1" t="s">
        <v>53</v>
      </c>
      <c r="C322" s="1" t="str">
        <f>VLOOKUP($B322,商品コード!$A$2:$C$45,2,FALSE)</f>
        <v>レディース　ショルダーバッグZL-78MN</v>
      </c>
      <c r="D322" s="1">
        <f>VLOOKUP($B322,商品コード!$A$2:$C$45,3,FALSE)</f>
        <v>11800</v>
      </c>
      <c r="E322" s="1">
        <v>10</v>
      </c>
      <c r="F322" s="1">
        <f t="shared" si="4"/>
        <v>118000</v>
      </c>
      <c r="G322" s="1">
        <v>2005</v>
      </c>
      <c r="H322" s="1">
        <v>501</v>
      </c>
      <c r="I322" t="str">
        <f>VLOOKUP(H322,支店コード!$A$2:$B$6,2,FALSE)</f>
        <v>福岡</v>
      </c>
    </row>
    <row r="323" spans="1:9" x14ac:dyDescent="0.4">
      <c r="A323" s="4">
        <v>44003</v>
      </c>
      <c r="B323" s="1" t="s">
        <v>14</v>
      </c>
      <c r="C323" s="1" t="str">
        <f>VLOOKUP($B323,商品コード!$A$2:$C$45,2,FALSE)</f>
        <v>レディース　ショルダーバッグLS-10KT</v>
      </c>
      <c r="D323" s="1">
        <f>VLOOKUP($B323,商品コード!$A$2:$C$45,3,FALSE)</f>
        <v>8800</v>
      </c>
      <c r="E323" s="1">
        <v>30</v>
      </c>
      <c r="F323" s="1">
        <f t="shared" ref="F323:F386" si="5">D323*E323</f>
        <v>264000</v>
      </c>
      <c r="G323" s="1">
        <v>2004</v>
      </c>
      <c r="H323" s="1">
        <v>401</v>
      </c>
      <c r="I323" t="str">
        <f>VLOOKUP(H323,支店コード!$A$2:$B$6,2,FALSE)</f>
        <v>大阪</v>
      </c>
    </row>
    <row r="324" spans="1:9" x14ac:dyDescent="0.4">
      <c r="A324" s="4">
        <v>44003</v>
      </c>
      <c r="B324" s="1" t="s">
        <v>55</v>
      </c>
      <c r="C324" s="1" t="str">
        <f>VLOOKUP($B324,商品コード!$A$2:$C$45,2,FALSE)</f>
        <v>ウエストバッグ（ホワイト）</v>
      </c>
      <c r="D324" s="1">
        <f>VLOOKUP($B324,商品コード!$A$2:$C$45,3,FALSE)</f>
        <v>2480</v>
      </c>
      <c r="E324" s="1">
        <v>11</v>
      </c>
      <c r="F324" s="1">
        <f t="shared" si="5"/>
        <v>27280</v>
      </c>
      <c r="G324" s="1">
        <v>3003</v>
      </c>
      <c r="H324" s="1">
        <v>301</v>
      </c>
      <c r="I324" t="str">
        <f>VLOOKUP(H324,支店コード!$A$2:$B$6,2,FALSE)</f>
        <v>名古屋</v>
      </c>
    </row>
    <row r="325" spans="1:9" x14ac:dyDescent="0.4">
      <c r="A325" s="4">
        <v>44003</v>
      </c>
      <c r="B325" s="1" t="s">
        <v>59</v>
      </c>
      <c r="C325" s="1" t="str">
        <f>VLOOKUP($B325,商品コード!$A$2:$C$45,2,FALSE)</f>
        <v>レディース　ショルダーバッグXX-99ZV</v>
      </c>
      <c r="D325" s="1">
        <f>VLOOKUP($B325,商品コード!$A$2:$C$45,3,FALSE)</f>
        <v>10800</v>
      </c>
      <c r="E325" s="1">
        <v>13</v>
      </c>
      <c r="F325" s="1">
        <f t="shared" si="5"/>
        <v>140400</v>
      </c>
      <c r="G325" s="1">
        <v>2005</v>
      </c>
      <c r="H325" s="1">
        <v>501</v>
      </c>
      <c r="I325" t="str">
        <f>VLOOKUP(H325,支店コード!$A$2:$B$6,2,FALSE)</f>
        <v>福岡</v>
      </c>
    </row>
    <row r="326" spans="1:9" x14ac:dyDescent="0.4">
      <c r="A326" s="4">
        <v>44003</v>
      </c>
      <c r="B326" s="1" t="s">
        <v>39</v>
      </c>
      <c r="C326" s="1" t="str">
        <f>VLOOKUP($B326,商品コード!$A$2:$C$45,2,FALSE)</f>
        <v>レディーズ　トートバッグTT-100AS</v>
      </c>
      <c r="D326" s="1">
        <f>VLOOKUP($B326,商品コード!$A$2:$C$45,3,FALSE)</f>
        <v>4800</v>
      </c>
      <c r="E326" s="1">
        <v>19</v>
      </c>
      <c r="F326" s="1">
        <f t="shared" si="5"/>
        <v>91200</v>
      </c>
      <c r="G326" s="1">
        <v>2002</v>
      </c>
      <c r="H326" s="1">
        <v>201</v>
      </c>
      <c r="I326" t="str">
        <f>VLOOKUP(H326,支店コード!$A$2:$B$6,2,FALSE)</f>
        <v>東京</v>
      </c>
    </row>
    <row r="327" spans="1:9" x14ac:dyDescent="0.4">
      <c r="A327" s="4">
        <v>44003</v>
      </c>
      <c r="B327" s="1" t="s">
        <v>47</v>
      </c>
      <c r="C327" s="1" t="str">
        <f>VLOOKUP($B327,商品コード!$A$2:$C$45,2,FALSE)</f>
        <v>ウエストバッグ（シルバー）</v>
      </c>
      <c r="D327" s="1">
        <f>VLOOKUP($B327,商品コード!$A$2:$C$45,3,FALSE)</f>
        <v>2480</v>
      </c>
      <c r="E327" s="1">
        <v>25</v>
      </c>
      <c r="F327" s="1">
        <f t="shared" si="5"/>
        <v>62000</v>
      </c>
      <c r="G327" s="1">
        <v>3005</v>
      </c>
      <c r="H327" s="1">
        <v>501</v>
      </c>
      <c r="I327" t="str">
        <f>VLOOKUP(H327,支店コード!$A$2:$B$6,2,FALSE)</f>
        <v>福岡</v>
      </c>
    </row>
    <row r="328" spans="1:9" x14ac:dyDescent="0.4">
      <c r="A328" s="4">
        <v>44004</v>
      </c>
      <c r="B328" s="1" t="s">
        <v>16</v>
      </c>
      <c r="C328" s="1" t="str">
        <f>VLOOKUP($B328,商品コード!$A$2:$C$45,2,FALSE)</f>
        <v>メンズ　ショルダーバッグTS-01</v>
      </c>
      <c r="D328" s="1">
        <f>VLOOKUP($B328,商品コード!$A$2:$C$45,3,FALSE)</f>
        <v>6800</v>
      </c>
      <c r="E328" s="1">
        <v>10</v>
      </c>
      <c r="F328" s="1">
        <f t="shared" si="5"/>
        <v>68000</v>
      </c>
      <c r="G328" s="1">
        <v>1002</v>
      </c>
      <c r="H328" s="1">
        <v>201</v>
      </c>
      <c r="I328" t="str">
        <f>VLOOKUP(H328,支店コード!$A$2:$B$6,2,FALSE)</f>
        <v>東京</v>
      </c>
    </row>
    <row r="329" spans="1:9" x14ac:dyDescent="0.4">
      <c r="A329" s="4">
        <v>44004</v>
      </c>
      <c r="B329" s="1" t="s">
        <v>52</v>
      </c>
      <c r="C329" s="1" t="str">
        <f>VLOOKUP($B329,商品コード!$A$2:$C$45,2,FALSE)</f>
        <v>ヒップバッグ（ブルー）</v>
      </c>
      <c r="D329" s="1">
        <f>VLOOKUP($B329,商品コード!$A$2:$C$45,3,FALSE)</f>
        <v>5850</v>
      </c>
      <c r="E329" s="1">
        <v>31</v>
      </c>
      <c r="F329" s="1">
        <f t="shared" si="5"/>
        <v>181350</v>
      </c>
      <c r="G329" s="1">
        <v>3003</v>
      </c>
      <c r="H329" s="1">
        <v>301</v>
      </c>
      <c r="I329" t="str">
        <f>VLOOKUP(H329,支店コード!$A$2:$B$6,2,FALSE)</f>
        <v>名古屋</v>
      </c>
    </row>
    <row r="330" spans="1:9" x14ac:dyDescent="0.4">
      <c r="A330" s="4">
        <v>44004</v>
      </c>
      <c r="B330" s="1" t="s">
        <v>47</v>
      </c>
      <c r="C330" s="1" t="str">
        <f>VLOOKUP($B330,商品コード!$A$2:$C$45,2,FALSE)</f>
        <v>ウエストバッグ（シルバー）</v>
      </c>
      <c r="D330" s="1">
        <f>VLOOKUP($B330,商品コード!$A$2:$C$45,3,FALSE)</f>
        <v>2480</v>
      </c>
      <c r="E330" s="1">
        <v>39</v>
      </c>
      <c r="F330" s="1">
        <f t="shared" si="5"/>
        <v>96720</v>
      </c>
      <c r="G330" s="1">
        <v>3005</v>
      </c>
      <c r="H330" s="1">
        <v>501</v>
      </c>
      <c r="I330" t="str">
        <f>VLOOKUP(H330,支店コード!$A$2:$B$6,2,FALSE)</f>
        <v>福岡</v>
      </c>
    </row>
    <row r="331" spans="1:9" x14ac:dyDescent="0.4">
      <c r="A331" s="4">
        <v>44004</v>
      </c>
      <c r="B331" s="1" t="s">
        <v>47</v>
      </c>
      <c r="C331" s="1" t="str">
        <f>VLOOKUP($B331,商品コード!$A$2:$C$45,2,FALSE)</f>
        <v>ウエストバッグ（シルバー）</v>
      </c>
      <c r="D331" s="1">
        <f>VLOOKUP($B331,商品コード!$A$2:$C$45,3,FALSE)</f>
        <v>2480</v>
      </c>
      <c r="E331" s="1">
        <v>39</v>
      </c>
      <c r="F331" s="1">
        <f t="shared" si="5"/>
        <v>96720</v>
      </c>
      <c r="G331" s="1">
        <v>3004</v>
      </c>
      <c r="H331" s="1">
        <v>401</v>
      </c>
      <c r="I331" t="str">
        <f>VLOOKUP(H331,支店コード!$A$2:$B$6,2,FALSE)</f>
        <v>大阪</v>
      </c>
    </row>
    <row r="332" spans="1:9" x14ac:dyDescent="0.4">
      <c r="A332" s="4">
        <v>44005</v>
      </c>
      <c r="B332" s="1" t="s">
        <v>37</v>
      </c>
      <c r="C332" s="1" t="str">
        <f>VLOOKUP($B332,商品コード!$A$2:$C$45,2,FALSE)</f>
        <v>メンズ　アタッシュケースAS7000</v>
      </c>
      <c r="D332" s="1">
        <f>VLOOKUP($B332,商品コード!$A$2:$C$45,3,FALSE)</f>
        <v>12800</v>
      </c>
      <c r="E332" s="1">
        <v>32</v>
      </c>
      <c r="F332" s="1">
        <f t="shared" si="5"/>
        <v>409600</v>
      </c>
      <c r="G332" s="1">
        <v>1005</v>
      </c>
      <c r="H332" s="1">
        <v>501</v>
      </c>
      <c r="I332" t="str">
        <f>VLOOKUP(H332,支店コード!$A$2:$B$6,2,FALSE)</f>
        <v>福岡</v>
      </c>
    </row>
    <row r="333" spans="1:9" x14ac:dyDescent="0.4">
      <c r="A333" s="4">
        <v>44005</v>
      </c>
      <c r="B333" s="1" t="s">
        <v>62</v>
      </c>
      <c r="C333" s="1" t="str">
        <f>VLOOKUP($B333,商品コード!$A$2:$C$45,2,FALSE)</f>
        <v>レディーズ　ハンドバッグLH3001G</v>
      </c>
      <c r="D333" s="1">
        <f>VLOOKUP($B333,商品コード!$A$2:$C$45,3,FALSE)</f>
        <v>18000</v>
      </c>
      <c r="E333" s="1">
        <v>11</v>
      </c>
      <c r="F333" s="1">
        <f t="shared" si="5"/>
        <v>198000</v>
      </c>
      <c r="G333" s="1">
        <v>2003</v>
      </c>
      <c r="H333" s="1">
        <v>301</v>
      </c>
      <c r="I333" t="str">
        <f>VLOOKUP(H333,支店コード!$A$2:$B$6,2,FALSE)</f>
        <v>名古屋</v>
      </c>
    </row>
    <row r="334" spans="1:9" x14ac:dyDescent="0.4">
      <c r="A334" s="4">
        <v>44005</v>
      </c>
      <c r="B334" s="1" t="s">
        <v>50</v>
      </c>
      <c r="C334" s="1" t="str">
        <f>VLOOKUP($B334,商品コード!$A$2:$C$45,2,FALSE)</f>
        <v>レディーズ　トートバッグTT-101BS</v>
      </c>
      <c r="D334" s="1">
        <f>VLOOKUP($B334,商品コード!$A$2:$C$45,3,FALSE)</f>
        <v>4980</v>
      </c>
      <c r="E334" s="1">
        <v>10</v>
      </c>
      <c r="F334" s="1">
        <f t="shared" si="5"/>
        <v>49800</v>
      </c>
      <c r="G334" s="1">
        <v>2001</v>
      </c>
      <c r="H334" s="1">
        <v>101</v>
      </c>
      <c r="I334" t="str">
        <f>VLOOKUP(H334,支店コード!$A$2:$B$6,2,FALSE)</f>
        <v>札幌</v>
      </c>
    </row>
    <row r="335" spans="1:9" x14ac:dyDescent="0.4">
      <c r="A335" s="4">
        <v>44006</v>
      </c>
      <c r="B335" s="1" t="s">
        <v>48</v>
      </c>
      <c r="C335" s="1" t="str">
        <f>VLOOKUP($B335,商品コード!$A$2:$C$45,2,FALSE)</f>
        <v>メンズ　アタッシュケースHK6500E</v>
      </c>
      <c r="D335" s="1">
        <f>VLOOKUP($B335,商品コード!$A$2:$C$45,3,FALSE)</f>
        <v>15800</v>
      </c>
      <c r="E335" s="1">
        <v>14</v>
      </c>
      <c r="F335" s="1">
        <f t="shared" si="5"/>
        <v>221200</v>
      </c>
      <c r="G335" s="1">
        <v>1005</v>
      </c>
      <c r="H335" s="1">
        <v>501</v>
      </c>
      <c r="I335" t="str">
        <f>VLOOKUP(H335,支店コード!$A$2:$B$6,2,FALSE)</f>
        <v>福岡</v>
      </c>
    </row>
    <row r="336" spans="1:9" x14ac:dyDescent="0.4">
      <c r="A336" s="4">
        <v>44006</v>
      </c>
      <c r="B336" s="1" t="s">
        <v>50</v>
      </c>
      <c r="C336" s="1" t="str">
        <f>VLOOKUP($B336,商品コード!$A$2:$C$45,2,FALSE)</f>
        <v>レディーズ　トートバッグTT-101BS</v>
      </c>
      <c r="D336" s="1">
        <f>VLOOKUP($B336,商品コード!$A$2:$C$45,3,FALSE)</f>
        <v>4980</v>
      </c>
      <c r="E336" s="1">
        <v>26</v>
      </c>
      <c r="F336" s="1">
        <f t="shared" si="5"/>
        <v>129480</v>
      </c>
      <c r="G336" s="1">
        <v>2002</v>
      </c>
      <c r="H336" s="1">
        <v>201</v>
      </c>
      <c r="I336" t="str">
        <f>VLOOKUP(H336,支店コード!$A$2:$B$6,2,FALSE)</f>
        <v>東京</v>
      </c>
    </row>
    <row r="337" spans="1:9" x14ac:dyDescent="0.4">
      <c r="A337" s="4">
        <v>44006</v>
      </c>
      <c r="B337" s="1" t="s">
        <v>57</v>
      </c>
      <c r="C337" s="1" t="str">
        <f>VLOOKUP($B337,商品コード!$A$2:$C$45,2,FALSE)</f>
        <v>レディーズ　ハンドバッグLH2008P</v>
      </c>
      <c r="D337" s="1">
        <f>VLOOKUP($B337,商品コード!$A$2:$C$45,3,FALSE)</f>
        <v>17000</v>
      </c>
      <c r="E337" s="1">
        <v>16</v>
      </c>
      <c r="F337" s="1">
        <f t="shared" si="5"/>
        <v>272000</v>
      </c>
      <c r="G337" s="1">
        <v>2002</v>
      </c>
      <c r="H337" s="1">
        <v>201</v>
      </c>
      <c r="I337" t="str">
        <f>VLOOKUP(H337,支店コード!$A$2:$B$6,2,FALSE)</f>
        <v>東京</v>
      </c>
    </row>
    <row r="338" spans="1:9" x14ac:dyDescent="0.4">
      <c r="A338" s="4">
        <v>44006</v>
      </c>
      <c r="B338" s="1" t="s">
        <v>35</v>
      </c>
      <c r="C338" s="1" t="str">
        <f>VLOOKUP($B338,商品コード!$A$2:$C$45,2,FALSE)</f>
        <v>リュックサック（ブラック）</v>
      </c>
      <c r="D338" s="1">
        <f>VLOOKUP($B338,商品コード!$A$2:$C$45,3,FALSE)</f>
        <v>6750</v>
      </c>
      <c r="E338" s="1">
        <v>33</v>
      </c>
      <c r="F338" s="1">
        <f t="shared" si="5"/>
        <v>222750</v>
      </c>
      <c r="G338" s="1">
        <v>3001</v>
      </c>
      <c r="H338" s="1">
        <v>101</v>
      </c>
      <c r="I338" t="str">
        <f>VLOOKUP(H338,支店コード!$A$2:$B$6,2,FALSE)</f>
        <v>札幌</v>
      </c>
    </row>
    <row r="339" spans="1:9" x14ac:dyDescent="0.4">
      <c r="A339" s="4">
        <v>44006</v>
      </c>
      <c r="B339" s="1" t="s">
        <v>58</v>
      </c>
      <c r="C339" s="1" t="str">
        <f>VLOOKUP($B339,商品コード!$A$2:$C$45,2,FALSE)</f>
        <v>ヒップバッグ（レッド）</v>
      </c>
      <c r="D339" s="1">
        <f>VLOOKUP($B339,商品コード!$A$2:$C$45,3,FALSE)</f>
        <v>5850</v>
      </c>
      <c r="E339" s="1">
        <v>10</v>
      </c>
      <c r="F339" s="1">
        <f t="shared" si="5"/>
        <v>58500</v>
      </c>
      <c r="G339" s="1">
        <v>3001</v>
      </c>
      <c r="H339" s="1">
        <v>101</v>
      </c>
      <c r="I339" t="str">
        <f>VLOOKUP(H339,支店コード!$A$2:$B$6,2,FALSE)</f>
        <v>札幌</v>
      </c>
    </row>
    <row r="340" spans="1:9" x14ac:dyDescent="0.4">
      <c r="A340" s="4">
        <v>44007</v>
      </c>
      <c r="B340" s="1" t="s">
        <v>56</v>
      </c>
      <c r="C340" s="1" t="str">
        <f>VLOOKUP($B340,商品コード!$A$2:$C$45,2,FALSE)</f>
        <v>メンズ　ショルダーバッグTS-02</v>
      </c>
      <c r="D340" s="1">
        <f>VLOOKUP($B340,商品コード!$A$2:$C$45,3,FALSE)</f>
        <v>6800</v>
      </c>
      <c r="E340" s="1">
        <v>12</v>
      </c>
      <c r="F340" s="1">
        <f t="shared" si="5"/>
        <v>81600</v>
      </c>
      <c r="G340" s="1">
        <v>1003</v>
      </c>
      <c r="H340" s="1">
        <v>301</v>
      </c>
      <c r="I340" t="str">
        <f>VLOOKUP(H340,支店コード!$A$2:$B$6,2,FALSE)</f>
        <v>名古屋</v>
      </c>
    </row>
    <row r="341" spans="1:9" x14ac:dyDescent="0.4">
      <c r="A341" s="4">
        <v>44007</v>
      </c>
      <c r="B341" s="1" t="s">
        <v>36</v>
      </c>
      <c r="C341" s="1" t="str">
        <f>VLOOKUP($B341,商品コード!$A$2:$C$45,2,FALSE)</f>
        <v>レディーズ　ハンドバッグLH2005R</v>
      </c>
      <c r="D341" s="1">
        <f>VLOOKUP($B341,商品コード!$A$2:$C$45,3,FALSE)</f>
        <v>16500</v>
      </c>
      <c r="E341" s="1">
        <v>21</v>
      </c>
      <c r="F341" s="1">
        <f t="shared" si="5"/>
        <v>346500</v>
      </c>
      <c r="G341" s="1">
        <v>2001</v>
      </c>
      <c r="H341" s="1">
        <v>101</v>
      </c>
      <c r="I341" t="str">
        <f>VLOOKUP(H341,支店コード!$A$2:$B$6,2,FALSE)</f>
        <v>札幌</v>
      </c>
    </row>
    <row r="342" spans="1:9" x14ac:dyDescent="0.4">
      <c r="A342" s="4">
        <v>44007</v>
      </c>
      <c r="B342" s="1" t="s">
        <v>43</v>
      </c>
      <c r="C342" s="1" t="str">
        <f>VLOOKUP($B342,商品コード!$A$2:$C$45,2,FALSE)</f>
        <v>レディーズ　インナーケース（大）</v>
      </c>
      <c r="D342" s="1">
        <f>VLOOKUP($B342,商品コード!$A$2:$C$45,3,FALSE)</f>
        <v>2900</v>
      </c>
      <c r="E342" s="1">
        <v>26</v>
      </c>
      <c r="F342" s="1">
        <f t="shared" si="5"/>
        <v>75400</v>
      </c>
      <c r="G342" s="1">
        <v>2003</v>
      </c>
      <c r="H342" s="1">
        <v>301</v>
      </c>
      <c r="I342" t="str">
        <f>VLOOKUP(H342,支店コード!$A$2:$B$6,2,FALSE)</f>
        <v>名古屋</v>
      </c>
    </row>
    <row r="343" spans="1:9" x14ac:dyDescent="0.4">
      <c r="A343" s="4">
        <v>44008</v>
      </c>
      <c r="B343" s="1" t="s">
        <v>53</v>
      </c>
      <c r="C343" s="1" t="str">
        <f>VLOOKUP($B343,商品コード!$A$2:$C$45,2,FALSE)</f>
        <v>レディース　ショルダーバッグZL-78MN</v>
      </c>
      <c r="D343" s="1">
        <f>VLOOKUP($B343,商品コード!$A$2:$C$45,3,FALSE)</f>
        <v>11800</v>
      </c>
      <c r="E343" s="1">
        <v>33</v>
      </c>
      <c r="F343" s="1">
        <f t="shared" si="5"/>
        <v>389400</v>
      </c>
      <c r="G343" s="1">
        <v>2002</v>
      </c>
      <c r="H343" s="1">
        <v>201</v>
      </c>
      <c r="I343" t="str">
        <f>VLOOKUP(H343,支店コード!$A$2:$B$6,2,FALSE)</f>
        <v>東京</v>
      </c>
    </row>
    <row r="344" spans="1:9" x14ac:dyDescent="0.4">
      <c r="A344" s="4">
        <v>44008</v>
      </c>
      <c r="B344" s="1" t="s">
        <v>27</v>
      </c>
      <c r="C344" s="1" t="str">
        <f>VLOOKUP($B344,商品コード!$A$2:$C$45,2,FALSE)</f>
        <v>メンズ　メッセンジャーバッグMB-002L</v>
      </c>
      <c r="D344" s="1">
        <f>VLOOKUP($B344,商品コード!$A$2:$C$45,3,FALSE)</f>
        <v>7700</v>
      </c>
      <c r="E344" s="1">
        <v>10</v>
      </c>
      <c r="F344" s="1">
        <f t="shared" si="5"/>
        <v>77000</v>
      </c>
      <c r="G344" s="1">
        <v>1005</v>
      </c>
      <c r="H344" s="1">
        <v>501</v>
      </c>
      <c r="I344" t="str">
        <f>VLOOKUP(H344,支店コード!$A$2:$B$6,2,FALSE)</f>
        <v>福岡</v>
      </c>
    </row>
    <row r="345" spans="1:9" x14ac:dyDescent="0.4">
      <c r="A345" s="4">
        <v>44008</v>
      </c>
      <c r="B345" s="1" t="s">
        <v>47</v>
      </c>
      <c r="C345" s="1" t="str">
        <f>VLOOKUP($B345,商品コード!$A$2:$C$45,2,FALSE)</f>
        <v>ウエストバッグ（シルバー）</v>
      </c>
      <c r="D345" s="1">
        <f>VLOOKUP($B345,商品コード!$A$2:$C$45,3,FALSE)</f>
        <v>2480</v>
      </c>
      <c r="E345" s="1">
        <v>10</v>
      </c>
      <c r="F345" s="1">
        <f t="shared" si="5"/>
        <v>24800</v>
      </c>
      <c r="G345" s="1">
        <v>3003</v>
      </c>
      <c r="H345" s="1">
        <v>301</v>
      </c>
      <c r="I345" t="str">
        <f>VLOOKUP(H345,支店コード!$A$2:$B$6,2,FALSE)</f>
        <v>名古屋</v>
      </c>
    </row>
    <row r="346" spans="1:9" x14ac:dyDescent="0.4">
      <c r="A346" s="4">
        <v>44009</v>
      </c>
      <c r="B346" s="1" t="s">
        <v>50</v>
      </c>
      <c r="C346" s="1" t="str">
        <f>VLOOKUP($B346,商品コード!$A$2:$C$45,2,FALSE)</f>
        <v>レディーズ　トートバッグTT-101BS</v>
      </c>
      <c r="D346" s="1">
        <f>VLOOKUP($B346,商品コード!$A$2:$C$45,3,FALSE)</f>
        <v>4980</v>
      </c>
      <c r="E346" s="1">
        <v>28</v>
      </c>
      <c r="F346" s="1">
        <f t="shared" si="5"/>
        <v>139440</v>
      </c>
      <c r="G346" s="1">
        <v>2005</v>
      </c>
      <c r="H346" s="1">
        <v>501</v>
      </c>
      <c r="I346" t="str">
        <f>VLOOKUP(H346,支店コード!$A$2:$B$6,2,FALSE)</f>
        <v>福岡</v>
      </c>
    </row>
    <row r="347" spans="1:9" x14ac:dyDescent="0.4">
      <c r="A347" s="4">
        <v>44009</v>
      </c>
      <c r="B347" s="1" t="s">
        <v>35</v>
      </c>
      <c r="C347" s="1" t="str">
        <f>VLOOKUP($B347,商品コード!$A$2:$C$45,2,FALSE)</f>
        <v>リュックサック（ブラック）</v>
      </c>
      <c r="D347" s="1">
        <f>VLOOKUP($B347,商品コード!$A$2:$C$45,3,FALSE)</f>
        <v>6750</v>
      </c>
      <c r="E347" s="1">
        <v>15</v>
      </c>
      <c r="F347" s="1">
        <f t="shared" si="5"/>
        <v>101250</v>
      </c>
      <c r="G347" s="1">
        <v>3003</v>
      </c>
      <c r="H347" s="1">
        <v>301</v>
      </c>
      <c r="I347" t="str">
        <f>VLOOKUP(H347,支店コード!$A$2:$B$6,2,FALSE)</f>
        <v>名古屋</v>
      </c>
    </row>
    <row r="348" spans="1:9" x14ac:dyDescent="0.4">
      <c r="A348" s="4">
        <v>44009</v>
      </c>
      <c r="B348" s="1" t="s">
        <v>29</v>
      </c>
      <c r="C348" s="1" t="str">
        <f>VLOOKUP($B348,商品コード!$A$2:$C$45,2,FALSE)</f>
        <v>レディーズ　インナーケース（小）</v>
      </c>
      <c r="D348" s="1">
        <f>VLOOKUP($B348,商品コード!$A$2:$C$45,3,FALSE)</f>
        <v>2550</v>
      </c>
      <c r="E348" s="1">
        <v>22</v>
      </c>
      <c r="F348" s="1">
        <f t="shared" si="5"/>
        <v>56100</v>
      </c>
      <c r="G348" s="1">
        <v>2004</v>
      </c>
      <c r="H348" s="1">
        <v>401</v>
      </c>
      <c r="I348" t="str">
        <f>VLOOKUP(H348,支店コード!$A$2:$B$6,2,FALSE)</f>
        <v>大阪</v>
      </c>
    </row>
    <row r="349" spans="1:9" x14ac:dyDescent="0.4">
      <c r="A349" s="4">
        <v>44009</v>
      </c>
      <c r="B349" s="1" t="s">
        <v>37</v>
      </c>
      <c r="C349" s="1" t="str">
        <f>VLOOKUP($B349,商品コード!$A$2:$C$45,2,FALSE)</f>
        <v>メンズ　アタッシュケースAS7000</v>
      </c>
      <c r="D349" s="1">
        <f>VLOOKUP($B349,商品コード!$A$2:$C$45,3,FALSE)</f>
        <v>12800</v>
      </c>
      <c r="E349" s="1">
        <v>35</v>
      </c>
      <c r="F349" s="1">
        <f t="shared" si="5"/>
        <v>448000</v>
      </c>
      <c r="G349" s="1">
        <v>1003</v>
      </c>
      <c r="H349" s="1">
        <v>301</v>
      </c>
      <c r="I349" t="str">
        <f>VLOOKUP(H349,支店コード!$A$2:$B$6,2,FALSE)</f>
        <v>名古屋</v>
      </c>
    </row>
    <row r="350" spans="1:9" x14ac:dyDescent="0.4">
      <c r="A350" s="4">
        <v>44009</v>
      </c>
      <c r="B350" s="1" t="s">
        <v>33</v>
      </c>
      <c r="C350" s="1" t="str">
        <f>VLOOKUP($B350,商品コード!$A$2:$C$45,2,FALSE)</f>
        <v>レディーズ　トートバッグTT-201AS</v>
      </c>
      <c r="D350" s="1">
        <f>VLOOKUP($B350,商品コード!$A$2:$C$45,3,FALSE)</f>
        <v>5120</v>
      </c>
      <c r="E350" s="1">
        <v>13</v>
      </c>
      <c r="F350" s="1">
        <f t="shared" si="5"/>
        <v>66560</v>
      </c>
      <c r="G350" s="1">
        <v>2005</v>
      </c>
      <c r="H350" s="1">
        <v>501</v>
      </c>
      <c r="I350" t="str">
        <f>VLOOKUP(H350,支店コード!$A$2:$B$6,2,FALSE)</f>
        <v>福岡</v>
      </c>
    </row>
    <row r="351" spans="1:9" x14ac:dyDescent="0.4">
      <c r="A351" s="4">
        <v>44010</v>
      </c>
      <c r="B351" s="1" t="s">
        <v>47</v>
      </c>
      <c r="C351" s="1" t="str">
        <f>VLOOKUP($B351,商品コード!$A$2:$C$45,2,FALSE)</f>
        <v>ウエストバッグ（シルバー）</v>
      </c>
      <c r="D351" s="1">
        <f>VLOOKUP($B351,商品コード!$A$2:$C$45,3,FALSE)</f>
        <v>2480</v>
      </c>
      <c r="E351" s="1">
        <v>40</v>
      </c>
      <c r="F351" s="1">
        <f t="shared" si="5"/>
        <v>99200</v>
      </c>
      <c r="G351" s="1">
        <v>3002</v>
      </c>
      <c r="H351" s="1">
        <v>201</v>
      </c>
      <c r="I351" t="str">
        <f>VLOOKUP(H351,支店コード!$A$2:$B$6,2,FALSE)</f>
        <v>東京</v>
      </c>
    </row>
    <row r="352" spans="1:9" x14ac:dyDescent="0.4">
      <c r="A352" s="4">
        <v>44010</v>
      </c>
      <c r="B352" s="1" t="s">
        <v>33</v>
      </c>
      <c r="C352" s="1" t="str">
        <f>VLOOKUP($B352,商品コード!$A$2:$C$45,2,FALSE)</f>
        <v>レディーズ　トートバッグTT-201AS</v>
      </c>
      <c r="D352" s="1">
        <f>VLOOKUP($B352,商品コード!$A$2:$C$45,3,FALSE)</f>
        <v>5120</v>
      </c>
      <c r="E352" s="1">
        <v>10</v>
      </c>
      <c r="F352" s="1">
        <f t="shared" si="5"/>
        <v>51200</v>
      </c>
      <c r="G352" s="1">
        <v>2001</v>
      </c>
      <c r="H352" s="1">
        <v>101</v>
      </c>
      <c r="I352" t="str">
        <f>VLOOKUP(H352,支店コード!$A$2:$B$6,2,FALSE)</f>
        <v>札幌</v>
      </c>
    </row>
    <row r="353" spans="1:9" x14ac:dyDescent="0.4">
      <c r="A353" s="4">
        <v>44010</v>
      </c>
      <c r="B353" s="1" t="s">
        <v>24</v>
      </c>
      <c r="C353" s="1" t="str">
        <f>VLOOKUP($B353,商品コード!$A$2:$C$45,2,FALSE)</f>
        <v>レディース　ショルダーバッグVK-23XR</v>
      </c>
      <c r="D353" s="1">
        <f>VLOOKUP($B353,商品コード!$A$2:$C$45,3,FALSE)</f>
        <v>9800</v>
      </c>
      <c r="E353" s="1">
        <v>33</v>
      </c>
      <c r="F353" s="1">
        <f t="shared" si="5"/>
        <v>323400</v>
      </c>
      <c r="G353" s="1">
        <v>2001</v>
      </c>
      <c r="H353" s="1">
        <v>101</v>
      </c>
      <c r="I353" t="str">
        <f>VLOOKUP(H353,支店コード!$A$2:$B$6,2,FALSE)</f>
        <v>札幌</v>
      </c>
    </row>
    <row r="354" spans="1:9" x14ac:dyDescent="0.4">
      <c r="A354" s="4">
        <v>44011</v>
      </c>
      <c r="B354" s="1" t="s">
        <v>34</v>
      </c>
      <c r="C354" s="1" t="str">
        <f>VLOOKUP($B354,商品コード!$A$2:$C$45,2,FALSE)</f>
        <v>ウエストバッグ（ゴールド）</v>
      </c>
      <c r="D354" s="1">
        <f>VLOOKUP($B354,商品コード!$A$2:$C$45,3,FALSE)</f>
        <v>2480</v>
      </c>
      <c r="E354" s="1">
        <v>31</v>
      </c>
      <c r="F354" s="1">
        <f t="shared" si="5"/>
        <v>76880</v>
      </c>
      <c r="G354" s="1">
        <v>3003</v>
      </c>
      <c r="H354" s="1">
        <v>301</v>
      </c>
      <c r="I354" t="str">
        <f>VLOOKUP(H354,支店コード!$A$2:$B$6,2,FALSE)</f>
        <v>名古屋</v>
      </c>
    </row>
    <row r="355" spans="1:9" x14ac:dyDescent="0.4">
      <c r="A355" s="4">
        <v>44011</v>
      </c>
      <c r="B355" s="1" t="s">
        <v>60</v>
      </c>
      <c r="C355" s="1" t="str">
        <f>VLOOKUP($B355,商品コード!$A$2:$C$45,2,FALSE)</f>
        <v>レディーズ　インナーケース（ミニ）</v>
      </c>
      <c r="D355" s="1">
        <f>VLOOKUP($B355,商品コード!$A$2:$C$45,3,FALSE)</f>
        <v>2400</v>
      </c>
      <c r="E355" s="1">
        <v>17</v>
      </c>
      <c r="F355" s="1">
        <f t="shared" si="5"/>
        <v>40800</v>
      </c>
      <c r="G355" s="1">
        <v>2003</v>
      </c>
      <c r="H355" s="1">
        <v>301</v>
      </c>
      <c r="I355" t="str">
        <f>VLOOKUP(H355,支店コード!$A$2:$B$6,2,FALSE)</f>
        <v>名古屋</v>
      </c>
    </row>
    <row r="356" spans="1:9" x14ac:dyDescent="0.4">
      <c r="A356" s="4">
        <v>44011</v>
      </c>
      <c r="B356" s="1" t="s">
        <v>45</v>
      </c>
      <c r="C356" s="1" t="str">
        <f>VLOOKUP($B356,商品コード!$A$2:$C$45,2,FALSE)</f>
        <v>ボディバッグ（ブラック）</v>
      </c>
      <c r="D356" s="1">
        <f>VLOOKUP($B356,商品コード!$A$2:$C$45,3,FALSE)</f>
        <v>5600</v>
      </c>
      <c r="E356" s="1">
        <v>15</v>
      </c>
      <c r="F356" s="1">
        <f t="shared" si="5"/>
        <v>84000</v>
      </c>
      <c r="G356" s="1">
        <v>3003</v>
      </c>
      <c r="H356" s="1">
        <v>301</v>
      </c>
      <c r="I356" t="str">
        <f>VLOOKUP(H356,支店コード!$A$2:$B$6,2,FALSE)</f>
        <v>名古屋</v>
      </c>
    </row>
    <row r="357" spans="1:9" x14ac:dyDescent="0.4">
      <c r="A357" s="4">
        <v>44011</v>
      </c>
      <c r="B357" s="1" t="s">
        <v>29</v>
      </c>
      <c r="C357" s="1" t="str">
        <f>VLOOKUP($B357,商品コード!$A$2:$C$45,2,FALSE)</f>
        <v>レディーズ　インナーケース（小）</v>
      </c>
      <c r="D357" s="1">
        <f>VLOOKUP($B357,商品コード!$A$2:$C$45,3,FALSE)</f>
        <v>2550</v>
      </c>
      <c r="E357" s="1">
        <v>29</v>
      </c>
      <c r="F357" s="1">
        <f t="shared" si="5"/>
        <v>73950</v>
      </c>
      <c r="G357" s="1">
        <v>2005</v>
      </c>
      <c r="H357" s="1">
        <v>501</v>
      </c>
      <c r="I357" t="str">
        <f>VLOOKUP(H357,支店コード!$A$2:$B$6,2,FALSE)</f>
        <v>福岡</v>
      </c>
    </row>
    <row r="358" spans="1:9" x14ac:dyDescent="0.4">
      <c r="A358" s="4">
        <v>44012</v>
      </c>
      <c r="B358" s="1" t="s">
        <v>35</v>
      </c>
      <c r="C358" s="1" t="str">
        <f>VLOOKUP($B358,商品コード!$A$2:$C$45,2,FALSE)</f>
        <v>リュックサック（ブラック）</v>
      </c>
      <c r="D358" s="1">
        <f>VLOOKUP($B358,商品コード!$A$2:$C$45,3,FALSE)</f>
        <v>6750</v>
      </c>
      <c r="E358" s="1">
        <v>15</v>
      </c>
      <c r="F358" s="1">
        <f t="shared" si="5"/>
        <v>101250</v>
      </c>
      <c r="G358" s="1">
        <v>3001</v>
      </c>
      <c r="H358" s="1">
        <v>101</v>
      </c>
      <c r="I358" t="str">
        <f>VLOOKUP(H358,支店コード!$A$2:$B$6,2,FALSE)</f>
        <v>札幌</v>
      </c>
    </row>
    <row r="359" spans="1:9" x14ac:dyDescent="0.4">
      <c r="A359" s="4">
        <v>44012</v>
      </c>
      <c r="B359" s="1" t="s">
        <v>64</v>
      </c>
      <c r="C359" s="1" t="str">
        <f>VLOOKUP($B359,商品コード!$A$2:$C$45,2,FALSE)</f>
        <v>メンズ　ショルダーバッグTK80</v>
      </c>
      <c r="D359" s="1">
        <f>VLOOKUP($B359,商品コード!$A$2:$C$45,3,FALSE)</f>
        <v>7580</v>
      </c>
      <c r="E359" s="1">
        <v>29</v>
      </c>
      <c r="F359" s="1">
        <f t="shared" si="5"/>
        <v>219820</v>
      </c>
      <c r="G359" s="1">
        <v>1002</v>
      </c>
      <c r="H359" s="1">
        <v>201</v>
      </c>
      <c r="I359" t="str">
        <f>VLOOKUP(H359,支店コード!$A$2:$B$6,2,FALSE)</f>
        <v>東京</v>
      </c>
    </row>
    <row r="360" spans="1:9" x14ac:dyDescent="0.4">
      <c r="A360" s="4">
        <v>44012</v>
      </c>
      <c r="B360" s="1" t="s">
        <v>49</v>
      </c>
      <c r="C360" s="1" t="str">
        <f>VLOOKUP($B360,商品コード!$A$2:$C$45,2,FALSE)</f>
        <v>メンズ　メッセンジャーバッグMB-001B</v>
      </c>
      <c r="D360" s="1">
        <f>VLOOKUP($B360,商品コード!$A$2:$C$45,3,FALSE)</f>
        <v>7500</v>
      </c>
      <c r="E360" s="1">
        <v>39</v>
      </c>
      <c r="F360" s="1">
        <f t="shared" si="5"/>
        <v>292500</v>
      </c>
      <c r="G360" s="1">
        <v>1003</v>
      </c>
      <c r="H360" s="1">
        <v>301</v>
      </c>
      <c r="I360" t="str">
        <f>VLOOKUP(H360,支店コード!$A$2:$B$6,2,FALSE)</f>
        <v>名古屋</v>
      </c>
    </row>
    <row r="361" spans="1:9" x14ac:dyDescent="0.4">
      <c r="A361" s="4">
        <v>44013</v>
      </c>
      <c r="B361" s="1" t="s">
        <v>32</v>
      </c>
      <c r="C361" s="1" t="str">
        <f>VLOOKUP($B361,商品コード!$A$2:$C$45,2,FALSE)</f>
        <v>レディーズ　ハンドバッグLH1002B</v>
      </c>
      <c r="D361" s="1">
        <f>VLOOKUP($B361,商品コード!$A$2:$C$45,3,FALSE)</f>
        <v>16000</v>
      </c>
      <c r="E361" s="1">
        <v>36</v>
      </c>
      <c r="F361" s="1">
        <f t="shared" si="5"/>
        <v>576000</v>
      </c>
      <c r="G361" s="1">
        <v>2005</v>
      </c>
      <c r="H361" s="1">
        <v>501</v>
      </c>
      <c r="I361" t="str">
        <f>VLOOKUP(H361,支店コード!$A$2:$B$6,2,FALSE)</f>
        <v>福岡</v>
      </c>
    </row>
    <row r="362" spans="1:9" x14ac:dyDescent="0.4">
      <c r="A362" s="4">
        <v>44013</v>
      </c>
      <c r="B362" s="1" t="s">
        <v>38</v>
      </c>
      <c r="C362" s="1" t="str">
        <f>VLOOKUP($B362,商品コード!$A$2:$C$45,2,FALSE)</f>
        <v>リュックサック（グリーン）</v>
      </c>
      <c r="D362" s="1">
        <f>VLOOKUP($B362,商品コード!$A$2:$C$45,3,FALSE)</f>
        <v>6750</v>
      </c>
      <c r="E362" s="1">
        <v>40</v>
      </c>
      <c r="F362" s="1">
        <f t="shared" si="5"/>
        <v>270000</v>
      </c>
      <c r="G362" s="1">
        <v>3003</v>
      </c>
      <c r="H362" s="1">
        <v>301</v>
      </c>
      <c r="I362" t="str">
        <f>VLOOKUP(H362,支店コード!$A$2:$B$6,2,FALSE)</f>
        <v>名古屋</v>
      </c>
    </row>
    <row r="363" spans="1:9" x14ac:dyDescent="0.4">
      <c r="A363" s="4">
        <v>44014</v>
      </c>
      <c r="B363" s="1" t="s">
        <v>40</v>
      </c>
      <c r="C363" s="1" t="str">
        <f>VLOOKUP($B363,商品コード!$A$2:$C$45,2,FALSE)</f>
        <v>メンズ　アタッシュケースHS4000S</v>
      </c>
      <c r="D363" s="1">
        <f>VLOOKUP($B363,商品コード!$A$2:$C$45,3,FALSE)</f>
        <v>13800</v>
      </c>
      <c r="E363" s="1">
        <v>24</v>
      </c>
      <c r="F363" s="1">
        <f t="shared" si="5"/>
        <v>331200</v>
      </c>
      <c r="G363" s="1">
        <v>1005</v>
      </c>
      <c r="H363" s="1">
        <v>501</v>
      </c>
      <c r="I363" t="str">
        <f>VLOOKUP(H363,支店コード!$A$2:$B$6,2,FALSE)</f>
        <v>福岡</v>
      </c>
    </row>
    <row r="364" spans="1:9" x14ac:dyDescent="0.4">
      <c r="A364" s="4">
        <v>44014</v>
      </c>
      <c r="B364" s="1" t="s">
        <v>47</v>
      </c>
      <c r="C364" s="1" t="str">
        <f>VLOOKUP($B364,商品コード!$A$2:$C$45,2,FALSE)</f>
        <v>ウエストバッグ（シルバー）</v>
      </c>
      <c r="D364" s="1">
        <f>VLOOKUP($B364,商品コード!$A$2:$C$45,3,FALSE)</f>
        <v>2480</v>
      </c>
      <c r="E364" s="1">
        <v>23</v>
      </c>
      <c r="F364" s="1">
        <f t="shared" si="5"/>
        <v>57040</v>
      </c>
      <c r="G364" s="1">
        <v>3001</v>
      </c>
      <c r="H364" s="1">
        <v>101</v>
      </c>
      <c r="I364" t="str">
        <f>VLOOKUP(H364,支店コード!$A$2:$B$6,2,FALSE)</f>
        <v>札幌</v>
      </c>
    </row>
    <row r="365" spans="1:9" x14ac:dyDescent="0.4">
      <c r="A365" s="4">
        <v>44014</v>
      </c>
      <c r="B365" s="1" t="s">
        <v>49</v>
      </c>
      <c r="C365" s="1" t="str">
        <f>VLOOKUP($B365,商品コード!$A$2:$C$45,2,FALSE)</f>
        <v>メンズ　メッセンジャーバッグMB-001B</v>
      </c>
      <c r="D365" s="1">
        <f>VLOOKUP($B365,商品コード!$A$2:$C$45,3,FALSE)</f>
        <v>7500</v>
      </c>
      <c r="E365" s="1">
        <v>15</v>
      </c>
      <c r="F365" s="1">
        <f t="shared" si="5"/>
        <v>112500</v>
      </c>
      <c r="G365" s="1">
        <v>1002</v>
      </c>
      <c r="H365" s="1">
        <v>201</v>
      </c>
      <c r="I365" t="str">
        <f>VLOOKUP(H365,支店コード!$A$2:$B$6,2,FALSE)</f>
        <v>東京</v>
      </c>
    </row>
    <row r="366" spans="1:9" x14ac:dyDescent="0.4">
      <c r="A366" s="4">
        <v>44015</v>
      </c>
      <c r="B366" s="1" t="s">
        <v>27</v>
      </c>
      <c r="C366" s="1" t="str">
        <f>VLOOKUP($B366,商品コード!$A$2:$C$45,2,FALSE)</f>
        <v>メンズ　メッセンジャーバッグMB-002L</v>
      </c>
      <c r="D366" s="1">
        <f>VLOOKUP($B366,商品コード!$A$2:$C$45,3,FALSE)</f>
        <v>7700</v>
      </c>
      <c r="E366" s="1">
        <v>12</v>
      </c>
      <c r="F366" s="1">
        <f t="shared" si="5"/>
        <v>92400</v>
      </c>
      <c r="G366" s="1">
        <v>1002</v>
      </c>
      <c r="H366" s="1">
        <v>201</v>
      </c>
      <c r="I366" t="str">
        <f>VLOOKUP(H366,支店コード!$A$2:$B$6,2,FALSE)</f>
        <v>東京</v>
      </c>
    </row>
    <row r="367" spans="1:9" x14ac:dyDescent="0.4">
      <c r="A367" s="4">
        <v>44015</v>
      </c>
      <c r="B367" s="1" t="s">
        <v>35</v>
      </c>
      <c r="C367" s="1" t="str">
        <f>VLOOKUP($B367,商品コード!$A$2:$C$45,2,FALSE)</f>
        <v>リュックサック（ブラック）</v>
      </c>
      <c r="D367" s="1">
        <f>VLOOKUP($B367,商品コード!$A$2:$C$45,3,FALSE)</f>
        <v>6750</v>
      </c>
      <c r="E367" s="1">
        <v>13</v>
      </c>
      <c r="F367" s="1">
        <f t="shared" si="5"/>
        <v>87750</v>
      </c>
      <c r="G367" s="1">
        <v>3003</v>
      </c>
      <c r="H367" s="1">
        <v>301</v>
      </c>
      <c r="I367" t="str">
        <f>VLOOKUP(H367,支店コード!$A$2:$B$6,2,FALSE)</f>
        <v>名古屋</v>
      </c>
    </row>
    <row r="368" spans="1:9" x14ac:dyDescent="0.4">
      <c r="A368" s="4">
        <v>44015</v>
      </c>
      <c r="B368" s="1" t="s">
        <v>15</v>
      </c>
      <c r="C368" s="1" t="str">
        <f>VLOOKUP($B368,商品コード!$A$2:$C$45,2,FALSE)</f>
        <v>メンズ　ショルダーバッグKE121</v>
      </c>
      <c r="D368" s="1">
        <f>VLOOKUP($B368,商品コード!$A$2:$C$45,3,FALSE)</f>
        <v>7280</v>
      </c>
      <c r="E368" s="1">
        <v>20</v>
      </c>
      <c r="F368" s="1">
        <f t="shared" si="5"/>
        <v>145600</v>
      </c>
      <c r="G368" s="1">
        <v>1005</v>
      </c>
      <c r="H368" s="1">
        <v>501</v>
      </c>
      <c r="I368" t="str">
        <f>VLOOKUP(H368,支店コード!$A$2:$B$6,2,FALSE)</f>
        <v>福岡</v>
      </c>
    </row>
    <row r="369" spans="1:9" x14ac:dyDescent="0.4">
      <c r="A369" s="4">
        <v>44015</v>
      </c>
      <c r="B369" s="1" t="s">
        <v>34</v>
      </c>
      <c r="C369" s="1" t="str">
        <f>VLOOKUP($B369,商品コード!$A$2:$C$45,2,FALSE)</f>
        <v>ウエストバッグ（ゴールド）</v>
      </c>
      <c r="D369" s="1">
        <f>VLOOKUP($B369,商品コード!$A$2:$C$45,3,FALSE)</f>
        <v>2480</v>
      </c>
      <c r="E369" s="1">
        <v>34</v>
      </c>
      <c r="F369" s="1">
        <f t="shared" si="5"/>
        <v>84320</v>
      </c>
      <c r="G369" s="1">
        <v>3002</v>
      </c>
      <c r="H369" s="1">
        <v>201</v>
      </c>
      <c r="I369" t="str">
        <f>VLOOKUP(H369,支店コード!$A$2:$B$6,2,FALSE)</f>
        <v>東京</v>
      </c>
    </row>
    <row r="370" spans="1:9" x14ac:dyDescent="0.4">
      <c r="A370" s="4">
        <v>44016</v>
      </c>
      <c r="B370" s="1" t="s">
        <v>54</v>
      </c>
      <c r="C370" s="1" t="str">
        <f>VLOOKUP($B370,商品コード!$A$2:$C$45,2,FALSE)</f>
        <v>レディーズ　インナーケース（中）</v>
      </c>
      <c r="D370" s="1">
        <f>VLOOKUP($B370,商品コード!$A$2:$C$45,3,FALSE)</f>
        <v>2700</v>
      </c>
      <c r="E370" s="1">
        <v>26</v>
      </c>
      <c r="F370" s="1">
        <f t="shared" si="5"/>
        <v>70200</v>
      </c>
      <c r="G370" s="1">
        <v>2002</v>
      </c>
      <c r="H370" s="1">
        <v>201</v>
      </c>
      <c r="I370" t="str">
        <f>VLOOKUP(H370,支店コード!$A$2:$B$6,2,FALSE)</f>
        <v>東京</v>
      </c>
    </row>
    <row r="371" spans="1:9" x14ac:dyDescent="0.4">
      <c r="A371" s="4">
        <v>44016</v>
      </c>
      <c r="B371" s="1" t="s">
        <v>61</v>
      </c>
      <c r="C371" s="1" t="str">
        <f>VLOOKUP($B371,商品コード!$A$2:$C$45,2,FALSE)</f>
        <v>ヒップバッグ（ピンク）</v>
      </c>
      <c r="D371" s="1">
        <f>VLOOKUP($B371,商品コード!$A$2:$C$45,3,FALSE)</f>
        <v>5850</v>
      </c>
      <c r="E371" s="1">
        <v>39</v>
      </c>
      <c r="F371" s="1">
        <f t="shared" si="5"/>
        <v>228150</v>
      </c>
      <c r="G371" s="1">
        <v>3004</v>
      </c>
      <c r="H371" s="1">
        <v>401</v>
      </c>
      <c r="I371" t="str">
        <f>VLOOKUP(H371,支店コード!$A$2:$B$6,2,FALSE)</f>
        <v>大阪</v>
      </c>
    </row>
    <row r="372" spans="1:9" x14ac:dyDescent="0.4">
      <c r="A372" s="4">
        <v>44016</v>
      </c>
      <c r="B372" s="1" t="s">
        <v>29</v>
      </c>
      <c r="C372" s="1" t="str">
        <f>VLOOKUP($B372,商品コード!$A$2:$C$45,2,FALSE)</f>
        <v>レディーズ　インナーケース（小）</v>
      </c>
      <c r="D372" s="1">
        <f>VLOOKUP($B372,商品コード!$A$2:$C$45,3,FALSE)</f>
        <v>2550</v>
      </c>
      <c r="E372" s="1">
        <v>10</v>
      </c>
      <c r="F372" s="1">
        <f t="shared" si="5"/>
        <v>25500</v>
      </c>
      <c r="G372" s="1">
        <v>2001</v>
      </c>
      <c r="H372" s="1">
        <v>101</v>
      </c>
      <c r="I372" t="str">
        <f>VLOOKUP(H372,支店コード!$A$2:$B$6,2,FALSE)</f>
        <v>札幌</v>
      </c>
    </row>
    <row r="373" spans="1:9" x14ac:dyDescent="0.4">
      <c r="A373" s="4">
        <v>44016</v>
      </c>
      <c r="B373" s="1" t="s">
        <v>33</v>
      </c>
      <c r="C373" s="1" t="str">
        <f>VLOOKUP($B373,商品コード!$A$2:$C$45,2,FALSE)</f>
        <v>レディーズ　トートバッグTT-201AS</v>
      </c>
      <c r="D373" s="1">
        <f>VLOOKUP($B373,商品コード!$A$2:$C$45,3,FALSE)</f>
        <v>5120</v>
      </c>
      <c r="E373" s="1">
        <v>18</v>
      </c>
      <c r="F373" s="1">
        <f t="shared" si="5"/>
        <v>92160</v>
      </c>
      <c r="G373" s="1">
        <v>2005</v>
      </c>
      <c r="H373" s="1">
        <v>501</v>
      </c>
      <c r="I373" t="str">
        <f>VLOOKUP(H373,支店コード!$A$2:$B$6,2,FALSE)</f>
        <v>福岡</v>
      </c>
    </row>
    <row r="374" spans="1:9" x14ac:dyDescent="0.4">
      <c r="A374" s="4">
        <v>44016</v>
      </c>
      <c r="B374" s="1" t="s">
        <v>16</v>
      </c>
      <c r="C374" s="1" t="str">
        <f>VLOOKUP($B374,商品コード!$A$2:$C$45,2,FALSE)</f>
        <v>メンズ　ショルダーバッグTS-01</v>
      </c>
      <c r="D374" s="1">
        <f>VLOOKUP($B374,商品コード!$A$2:$C$45,3,FALSE)</f>
        <v>6800</v>
      </c>
      <c r="E374" s="1">
        <v>29</v>
      </c>
      <c r="F374" s="1">
        <f t="shared" si="5"/>
        <v>197200</v>
      </c>
      <c r="G374" s="1">
        <v>1001</v>
      </c>
      <c r="H374" s="1">
        <v>101</v>
      </c>
      <c r="I374" t="str">
        <f>VLOOKUP(H374,支店コード!$A$2:$B$6,2,FALSE)</f>
        <v>札幌</v>
      </c>
    </row>
    <row r="375" spans="1:9" x14ac:dyDescent="0.4">
      <c r="A375" s="4">
        <v>44016</v>
      </c>
      <c r="B375" s="1" t="s">
        <v>36</v>
      </c>
      <c r="C375" s="1" t="str">
        <f>VLOOKUP($B375,商品コード!$A$2:$C$45,2,FALSE)</f>
        <v>レディーズ　ハンドバッグLH2005R</v>
      </c>
      <c r="D375" s="1">
        <f>VLOOKUP($B375,商品コード!$A$2:$C$45,3,FALSE)</f>
        <v>16500</v>
      </c>
      <c r="E375" s="1">
        <v>31</v>
      </c>
      <c r="F375" s="1">
        <f t="shared" si="5"/>
        <v>511500</v>
      </c>
      <c r="G375" s="1">
        <v>2003</v>
      </c>
      <c r="H375" s="1">
        <v>301</v>
      </c>
      <c r="I375" t="str">
        <f>VLOOKUP(H375,支店コード!$A$2:$B$6,2,FALSE)</f>
        <v>名古屋</v>
      </c>
    </row>
    <row r="376" spans="1:9" x14ac:dyDescent="0.4">
      <c r="A376" s="4">
        <v>44017</v>
      </c>
      <c r="B376" s="1" t="s">
        <v>58</v>
      </c>
      <c r="C376" s="1" t="str">
        <f>VLOOKUP($B376,商品コード!$A$2:$C$45,2,FALSE)</f>
        <v>ヒップバッグ（レッド）</v>
      </c>
      <c r="D376" s="1">
        <f>VLOOKUP($B376,商品コード!$A$2:$C$45,3,FALSE)</f>
        <v>5850</v>
      </c>
      <c r="E376" s="1">
        <v>15</v>
      </c>
      <c r="F376" s="1">
        <f t="shared" si="5"/>
        <v>87750</v>
      </c>
      <c r="G376" s="1">
        <v>3004</v>
      </c>
      <c r="H376" s="1">
        <v>401</v>
      </c>
      <c r="I376" t="str">
        <f>VLOOKUP(H376,支店コード!$A$2:$B$6,2,FALSE)</f>
        <v>大阪</v>
      </c>
    </row>
    <row r="377" spans="1:9" x14ac:dyDescent="0.4">
      <c r="A377" s="4">
        <v>44017</v>
      </c>
      <c r="B377" s="1" t="s">
        <v>42</v>
      </c>
      <c r="C377" s="1" t="str">
        <f>VLOOKUP($B377,商品コード!$A$2:$C$45,2,FALSE)</f>
        <v>メンズ　ショルダーバッグSS100</v>
      </c>
      <c r="D377" s="1">
        <f>VLOOKUP($B377,商品コード!$A$2:$C$45,3,FALSE)</f>
        <v>9800</v>
      </c>
      <c r="E377" s="1">
        <v>38</v>
      </c>
      <c r="F377" s="1">
        <f t="shared" si="5"/>
        <v>372400</v>
      </c>
      <c r="G377" s="1">
        <v>1002</v>
      </c>
      <c r="H377" s="1">
        <v>201</v>
      </c>
      <c r="I377" t="str">
        <f>VLOOKUP(H377,支店コード!$A$2:$B$6,2,FALSE)</f>
        <v>東京</v>
      </c>
    </row>
    <row r="378" spans="1:9" x14ac:dyDescent="0.4">
      <c r="A378" s="4">
        <v>44017</v>
      </c>
      <c r="B378" s="1" t="s">
        <v>49</v>
      </c>
      <c r="C378" s="1" t="str">
        <f>VLOOKUP($B378,商品コード!$A$2:$C$45,2,FALSE)</f>
        <v>メンズ　メッセンジャーバッグMB-001B</v>
      </c>
      <c r="D378" s="1">
        <f>VLOOKUP($B378,商品コード!$A$2:$C$45,3,FALSE)</f>
        <v>7500</v>
      </c>
      <c r="E378" s="1">
        <v>20</v>
      </c>
      <c r="F378" s="1">
        <f t="shared" si="5"/>
        <v>150000</v>
      </c>
      <c r="G378" s="1">
        <v>1003</v>
      </c>
      <c r="H378" s="1">
        <v>301</v>
      </c>
      <c r="I378" t="str">
        <f>VLOOKUP(H378,支店コード!$A$2:$B$6,2,FALSE)</f>
        <v>名古屋</v>
      </c>
    </row>
    <row r="379" spans="1:9" x14ac:dyDescent="0.4">
      <c r="A379" s="4">
        <v>44017</v>
      </c>
      <c r="B379" s="1" t="s">
        <v>15</v>
      </c>
      <c r="C379" s="1" t="str">
        <f>VLOOKUP($B379,商品コード!$A$2:$C$45,2,FALSE)</f>
        <v>メンズ　ショルダーバッグKE121</v>
      </c>
      <c r="D379" s="1">
        <f>VLOOKUP($B379,商品コード!$A$2:$C$45,3,FALSE)</f>
        <v>7280</v>
      </c>
      <c r="E379" s="1">
        <v>19</v>
      </c>
      <c r="F379" s="1">
        <f t="shared" si="5"/>
        <v>138320</v>
      </c>
      <c r="G379" s="1">
        <v>1002</v>
      </c>
      <c r="H379" s="1">
        <v>201</v>
      </c>
      <c r="I379" t="str">
        <f>VLOOKUP(H379,支店コード!$A$2:$B$6,2,FALSE)</f>
        <v>東京</v>
      </c>
    </row>
    <row r="380" spans="1:9" x14ac:dyDescent="0.4">
      <c r="A380" s="4">
        <v>44018</v>
      </c>
      <c r="B380" s="1" t="s">
        <v>45</v>
      </c>
      <c r="C380" s="1" t="str">
        <f>VLOOKUP($B380,商品コード!$A$2:$C$45,2,FALSE)</f>
        <v>ボディバッグ（ブラック）</v>
      </c>
      <c r="D380" s="1">
        <f>VLOOKUP($B380,商品コード!$A$2:$C$45,3,FALSE)</f>
        <v>5600</v>
      </c>
      <c r="E380" s="1">
        <v>34</v>
      </c>
      <c r="F380" s="1">
        <f t="shared" si="5"/>
        <v>190400</v>
      </c>
      <c r="G380" s="1">
        <v>3005</v>
      </c>
      <c r="H380" s="1">
        <v>501</v>
      </c>
      <c r="I380" t="str">
        <f>VLOOKUP(H380,支店コード!$A$2:$B$6,2,FALSE)</f>
        <v>福岡</v>
      </c>
    </row>
    <row r="381" spans="1:9" x14ac:dyDescent="0.4">
      <c r="A381" s="4">
        <v>44018</v>
      </c>
      <c r="B381" s="1" t="s">
        <v>47</v>
      </c>
      <c r="C381" s="1" t="str">
        <f>VLOOKUP($B381,商品コード!$A$2:$C$45,2,FALSE)</f>
        <v>ウエストバッグ（シルバー）</v>
      </c>
      <c r="D381" s="1">
        <f>VLOOKUP($B381,商品コード!$A$2:$C$45,3,FALSE)</f>
        <v>2480</v>
      </c>
      <c r="E381" s="1">
        <v>20</v>
      </c>
      <c r="F381" s="1">
        <f t="shared" si="5"/>
        <v>49600</v>
      </c>
      <c r="G381" s="1">
        <v>3003</v>
      </c>
      <c r="H381" s="1">
        <v>301</v>
      </c>
      <c r="I381" t="str">
        <f>VLOOKUP(H381,支店コード!$A$2:$B$6,2,FALSE)</f>
        <v>名古屋</v>
      </c>
    </row>
    <row r="382" spans="1:9" x14ac:dyDescent="0.4">
      <c r="A382" s="4">
        <v>44018</v>
      </c>
      <c r="B382" s="1" t="s">
        <v>61</v>
      </c>
      <c r="C382" s="1" t="str">
        <f>VLOOKUP($B382,商品コード!$A$2:$C$45,2,FALSE)</f>
        <v>ヒップバッグ（ピンク）</v>
      </c>
      <c r="D382" s="1">
        <f>VLOOKUP($B382,商品コード!$A$2:$C$45,3,FALSE)</f>
        <v>5850</v>
      </c>
      <c r="E382" s="1">
        <v>24</v>
      </c>
      <c r="F382" s="1">
        <f t="shared" si="5"/>
        <v>140400</v>
      </c>
      <c r="G382" s="1">
        <v>3004</v>
      </c>
      <c r="H382" s="1">
        <v>401</v>
      </c>
      <c r="I382" t="str">
        <f>VLOOKUP(H382,支店コード!$A$2:$B$6,2,FALSE)</f>
        <v>大阪</v>
      </c>
    </row>
    <row r="383" spans="1:9" x14ac:dyDescent="0.4">
      <c r="A383" s="4">
        <v>44019</v>
      </c>
      <c r="B383" s="1" t="s">
        <v>57</v>
      </c>
      <c r="C383" s="1" t="str">
        <f>VLOOKUP($B383,商品コード!$A$2:$C$45,2,FALSE)</f>
        <v>レディーズ　ハンドバッグLH2008P</v>
      </c>
      <c r="D383" s="1">
        <f>VLOOKUP($B383,商品コード!$A$2:$C$45,3,FALSE)</f>
        <v>17000</v>
      </c>
      <c r="E383" s="1">
        <v>11</v>
      </c>
      <c r="F383" s="1">
        <f t="shared" si="5"/>
        <v>187000</v>
      </c>
      <c r="G383" s="1">
        <v>2002</v>
      </c>
      <c r="H383" s="1">
        <v>201</v>
      </c>
      <c r="I383" t="str">
        <f>VLOOKUP(H383,支店コード!$A$2:$B$6,2,FALSE)</f>
        <v>東京</v>
      </c>
    </row>
    <row r="384" spans="1:9" x14ac:dyDescent="0.4">
      <c r="A384" s="4">
        <v>44019</v>
      </c>
      <c r="B384" s="1" t="s">
        <v>56</v>
      </c>
      <c r="C384" s="1" t="str">
        <f>VLOOKUP($B384,商品コード!$A$2:$C$45,2,FALSE)</f>
        <v>メンズ　ショルダーバッグTS-02</v>
      </c>
      <c r="D384" s="1">
        <f>VLOOKUP($B384,商品コード!$A$2:$C$45,3,FALSE)</f>
        <v>6800</v>
      </c>
      <c r="E384" s="1">
        <v>40</v>
      </c>
      <c r="F384" s="1">
        <f t="shared" si="5"/>
        <v>272000</v>
      </c>
      <c r="G384" s="1">
        <v>1004</v>
      </c>
      <c r="H384" s="1">
        <v>401</v>
      </c>
      <c r="I384" t="str">
        <f>VLOOKUP(H384,支店コード!$A$2:$B$6,2,FALSE)</f>
        <v>大阪</v>
      </c>
    </row>
    <row r="385" spans="1:9" x14ac:dyDescent="0.4">
      <c r="A385" s="4">
        <v>44019</v>
      </c>
      <c r="B385" s="1" t="s">
        <v>50</v>
      </c>
      <c r="C385" s="1" t="str">
        <f>VLOOKUP($B385,商品コード!$A$2:$C$45,2,FALSE)</f>
        <v>レディーズ　トートバッグTT-101BS</v>
      </c>
      <c r="D385" s="1">
        <f>VLOOKUP($B385,商品コード!$A$2:$C$45,3,FALSE)</f>
        <v>4980</v>
      </c>
      <c r="E385" s="1">
        <v>38</v>
      </c>
      <c r="F385" s="1">
        <f t="shared" si="5"/>
        <v>189240</v>
      </c>
      <c r="G385" s="1">
        <v>2004</v>
      </c>
      <c r="H385" s="1">
        <v>401</v>
      </c>
      <c r="I385" t="str">
        <f>VLOOKUP(H385,支店コード!$A$2:$B$6,2,FALSE)</f>
        <v>大阪</v>
      </c>
    </row>
    <row r="386" spans="1:9" x14ac:dyDescent="0.4">
      <c r="A386" s="4">
        <v>44020</v>
      </c>
      <c r="B386" s="1" t="s">
        <v>25</v>
      </c>
      <c r="C386" s="1" t="str">
        <f>VLOOKUP($B386,商品コード!$A$2:$C$45,2,FALSE)</f>
        <v>メンズ　ボストンバッグBB02</v>
      </c>
      <c r="D386" s="1">
        <f>VLOOKUP($B386,商品コード!$A$2:$C$45,3,FALSE)</f>
        <v>8000</v>
      </c>
      <c r="E386" s="1">
        <v>25</v>
      </c>
      <c r="F386" s="1">
        <f t="shared" si="5"/>
        <v>200000</v>
      </c>
      <c r="G386" s="1">
        <v>1002</v>
      </c>
      <c r="H386" s="1">
        <v>201</v>
      </c>
      <c r="I386" t="str">
        <f>VLOOKUP(H386,支店コード!$A$2:$B$6,2,FALSE)</f>
        <v>東京</v>
      </c>
    </row>
    <row r="387" spans="1:9" x14ac:dyDescent="0.4">
      <c r="A387" s="4">
        <v>44020</v>
      </c>
      <c r="B387" s="1" t="s">
        <v>35</v>
      </c>
      <c r="C387" s="1" t="str">
        <f>VLOOKUP($B387,商品コード!$A$2:$C$45,2,FALSE)</f>
        <v>リュックサック（ブラック）</v>
      </c>
      <c r="D387" s="1">
        <f>VLOOKUP($B387,商品コード!$A$2:$C$45,3,FALSE)</f>
        <v>6750</v>
      </c>
      <c r="E387" s="1">
        <v>40</v>
      </c>
      <c r="F387" s="1">
        <f t="shared" ref="F387:F450" si="6">D387*E387</f>
        <v>270000</v>
      </c>
      <c r="G387" s="1">
        <v>3005</v>
      </c>
      <c r="H387" s="1">
        <v>501</v>
      </c>
      <c r="I387" t="str">
        <f>VLOOKUP(H387,支店コード!$A$2:$B$6,2,FALSE)</f>
        <v>福岡</v>
      </c>
    </row>
    <row r="388" spans="1:9" x14ac:dyDescent="0.4">
      <c r="A388" s="4">
        <v>44020</v>
      </c>
      <c r="B388" s="1" t="s">
        <v>56</v>
      </c>
      <c r="C388" s="1" t="str">
        <f>VLOOKUP($B388,商品コード!$A$2:$C$45,2,FALSE)</f>
        <v>メンズ　ショルダーバッグTS-02</v>
      </c>
      <c r="D388" s="1">
        <f>VLOOKUP($B388,商品コード!$A$2:$C$45,3,FALSE)</f>
        <v>6800</v>
      </c>
      <c r="E388" s="1">
        <v>35</v>
      </c>
      <c r="F388" s="1">
        <f t="shared" si="6"/>
        <v>238000</v>
      </c>
      <c r="G388" s="1">
        <v>1001</v>
      </c>
      <c r="H388" s="1">
        <v>101</v>
      </c>
      <c r="I388" t="str">
        <f>VLOOKUP(H388,支店コード!$A$2:$B$6,2,FALSE)</f>
        <v>札幌</v>
      </c>
    </row>
    <row r="389" spans="1:9" x14ac:dyDescent="0.4">
      <c r="A389" s="4">
        <v>44020</v>
      </c>
      <c r="B389" s="1" t="s">
        <v>29</v>
      </c>
      <c r="C389" s="1" t="str">
        <f>VLOOKUP($B389,商品コード!$A$2:$C$45,2,FALSE)</f>
        <v>レディーズ　インナーケース（小）</v>
      </c>
      <c r="D389" s="1">
        <f>VLOOKUP($B389,商品コード!$A$2:$C$45,3,FALSE)</f>
        <v>2550</v>
      </c>
      <c r="E389" s="1">
        <v>15</v>
      </c>
      <c r="F389" s="1">
        <f t="shared" si="6"/>
        <v>38250</v>
      </c>
      <c r="G389" s="1">
        <v>2004</v>
      </c>
      <c r="H389" s="1">
        <v>401</v>
      </c>
      <c r="I389" t="str">
        <f>VLOOKUP(H389,支店コード!$A$2:$B$6,2,FALSE)</f>
        <v>大阪</v>
      </c>
    </row>
    <row r="390" spans="1:9" x14ac:dyDescent="0.4">
      <c r="A390" s="4">
        <v>44021</v>
      </c>
      <c r="B390" s="1" t="s">
        <v>35</v>
      </c>
      <c r="C390" s="1" t="str">
        <f>VLOOKUP($B390,商品コード!$A$2:$C$45,2,FALSE)</f>
        <v>リュックサック（ブラック）</v>
      </c>
      <c r="D390" s="1">
        <f>VLOOKUP($B390,商品コード!$A$2:$C$45,3,FALSE)</f>
        <v>6750</v>
      </c>
      <c r="E390" s="1">
        <v>28</v>
      </c>
      <c r="F390" s="1">
        <f t="shared" si="6"/>
        <v>189000</v>
      </c>
      <c r="G390" s="1">
        <v>3004</v>
      </c>
      <c r="H390" s="1">
        <v>401</v>
      </c>
      <c r="I390" t="str">
        <f>VLOOKUP(H390,支店コード!$A$2:$B$6,2,FALSE)</f>
        <v>大阪</v>
      </c>
    </row>
    <row r="391" spans="1:9" x14ac:dyDescent="0.4">
      <c r="A391" s="4">
        <v>44021</v>
      </c>
      <c r="B391" s="1" t="s">
        <v>41</v>
      </c>
      <c r="C391" s="1" t="str">
        <f>VLOOKUP($B391,商品コード!$A$2:$C$45,2,FALSE)</f>
        <v>メンズ　メッセンジャーバッグMB-001S</v>
      </c>
      <c r="D391" s="1">
        <f>VLOOKUP($B391,商品コード!$A$2:$C$45,3,FALSE)</f>
        <v>7500</v>
      </c>
      <c r="E391" s="1">
        <v>32</v>
      </c>
      <c r="F391" s="1">
        <f t="shared" si="6"/>
        <v>240000</v>
      </c>
      <c r="G391" s="1">
        <v>1003</v>
      </c>
      <c r="H391" s="1">
        <v>301</v>
      </c>
      <c r="I391" t="str">
        <f>VLOOKUP(H391,支店コード!$A$2:$B$6,2,FALSE)</f>
        <v>名古屋</v>
      </c>
    </row>
    <row r="392" spans="1:9" x14ac:dyDescent="0.4">
      <c r="A392" s="4">
        <v>44021</v>
      </c>
      <c r="B392" s="1" t="s">
        <v>55</v>
      </c>
      <c r="C392" s="1" t="str">
        <f>VLOOKUP($B392,商品コード!$A$2:$C$45,2,FALSE)</f>
        <v>ウエストバッグ（ホワイト）</v>
      </c>
      <c r="D392" s="1">
        <f>VLOOKUP($B392,商品コード!$A$2:$C$45,3,FALSE)</f>
        <v>2480</v>
      </c>
      <c r="E392" s="1">
        <v>30</v>
      </c>
      <c r="F392" s="1">
        <f t="shared" si="6"/>
        <v>74400</v>
      </c>
      <c r="G392" s="1">
        <v>3001</v>
      </c>
      <c r="H392" s="1">
        <v>101</v>
      </c>
      <c r="I392" t="str">
        <f>VLOOKUP(H392,支店コード!$A$2:$B$6,2,FALSE)</f>
        <v>札幌</v>
      </c>
    </row>
    <row r="393" spans="1:9" x14ac:dyDescent="0.4">
      <c r="A393" s="4">
        <v>44021</v>
      </c>
      <c r="B393" s="1" t="s">
        <v>50</v>
      </c>
      <c r="C393" s="1" t="str">
        <f>VLOOKUP($B393,商品コード!$A$2:$C$45,2,FALSE)</f>
        <v>レディーズ　トートバッグTT-101BS</v>
      </c>
      <c r="D393" s="1">
        <f>VLOOKUP($B393,商品コード!$A$2:$C$45,3,FALSE)</f>
        <v>4980</v>
      </c>
      <c r="E393" s="1">
        <v>28</v>
      </c>
      <c r="F393" s="1">
        <f t="shared" si="6"/>
        <v>139440</v>
      </c>
      <c r="G393" s="1">
        <v>2004</v>
      </c>
      <c r="H393" s="1">
        <v>401</v>
      </c>
      <c r="I393" t="str">
        <f>VLOOKUP(H393,支店コード!$A$2:$B$6,2,FALSE)</f>
        <v>大阪</v>
      </c>
    </row>
    <row r="394" spans="1:9" x14ac:dyDescent="0.4">
      <c r="A394" s="4">
        <v>44022</v>
      </c>
      <c r="B394" s="1" t="s">
        <v>48</v>
      </c>
      <c r="C394" s="1" t="str">
        <f>VLOOKUP($B394,商品コード!$A$2:$C$45,2,FALSE)</f>
        <v>メンズ　アタッシュケースHK6500E</v>
      </c>
      <c r="D394" s="1">
        <f>VLOOKUP($B394,商品コード!$A$2:$C$45,3,FALSE)</f>
        <v>15800</v>
      </c>
      <c r="E394" s="1">
        <v>11</v>
      </c>
      <c r="F394" s="1">
        <f t="shared" si="6"/>
        <v>173800</v>
      </c>
      <c r="G394" s="1">
        <v>1001</v>
      </c>
      <c r="H394" s="1">
        <v>101</v>
      </c>
      <c r="I394" t="str">
        <f>VLOOKUP(H394,支店コード!$A$2:$B$6,2,FALSE)</f>
        <v>札幌</v>
      </c>
    </row>
    <row r="395" spans="1:9" x14ac:dyDescent="0.4">
      <c r="A395" s="4">
        <v>44022</v>
      </c>
      <c r="B395" s="1" t="s">
        <v>45</v>
      </c>
      <c r="C395" s="1" t="str">
        <f>VLOOKUP($B395,商品コード!$A$2:$C$45,2,FALSE)</f>
        <v>ボディバッグ（ブラック）</v>
      </c>
      <c r="D395" s="1">
        <f>VLOOKUP($B395,商品コード!$A$2:$C$45,3,FALSE)</f>
        <v>5600</v>
      </c>
      <c r="E395" s="1">
        <v>28</v>
      </c>
      <c r="F395" s="1">
        <f t="shared" si="6"/>
        <v>156800</v>
      </c>
      <c r="G395" s="1">
        <v>3002</v>
      </c>
      <c r="H395" s="1">
        <v>201</v>
      </c>
      <c r="I395" t="str">
        <f>VLOOKUP(H395,支店コード!$A$2:$B$6,2,FALSE)</f>
        <v>東京</v>
      </c>
    </row>
    <row r="396" spans="1:9" x14ac:dyDescent="0.4">
      <c r="A396" s="4">
        <v>44022</v>
      </c>
      <c r="B396" s="1" t="s">
        <v>36</v>
      </c>
      <c r="C396" s="1" t="str">
        <f>VLOOKUP($B396,商品コード!$A$2:$C$45,2,FALSE)</f>
        <v>レディーズ　ハンドバッグLH2005R</v>
      </c>
      <c r="D396" s="1">
        <f>VLOOKUP($B396,商品コード!$A$2:$C$45,3,FALSE)</f>
        <v>16500</v>
      </c>
      <c r="E396" s="1">
        <v>36</v>
      </c>
      <c r="F396" s="1">
        <f t="shared" si="6"/>
        <v>594000</v>
      </c>
      <c r="G396" s="1">
        <v>2001</v>
      </c>
      <c r="H396" s="1">
        <v>101</v>
      </c>
      <c r="I396" t="str">
        <f>VLOOKUP(H396,支店コード!$A$2:$B$6,2,FALSE)</f>
        <v>札幌</v>
      </c>
    </row>
    <row r="397" spans="1:9" x14ac:dyDescent="0.4">
      <c r="A397" s="4">
        <v>44022</v>
      </c>
      <c r="B397" s="1" t="s">
        <v>62</v>
      </c>
      <c r="C397" s="1" t="str">
        <f>VLOOKUP($B397,商品コード!$A$2:$C$45,2,FALSE)</f>
        <v>レディーズ　ハンドバッグLH3001G</v>
      </c>
      <c r="D397" s="1">
        <f>VLOOKUP($B397,商品コード!$A$2:$C$45,3,FALSE)</f>
        <v>18000</v>
      </c>
      <c r="E397" s="1">
        <v>14</v>
      </c>
      <c r="F397" s="1">
        <f t="shared" si="6"/>
        <v>252000</v>
      </c>
      <c r="G397" s="1">
        <v>2001</v>
      </c>
      <c r="H397" s="1">
        <v>101</v>
      </c>
      <c r="I397" t="str">
        <f>VLOOKUP(H397,支店コード!$A$2:$B$6,2,FALSE)</f>
        <v>札幌</v>
      </c>
    </row>
    <row r="398" spans="1:9" x14ac:dyDescent="0.4">
      <c r="A398" s="4">
        <v>44023</v>
      </c>
      <c r="B398" s="1" t="s">
        <v>45</v>
      </c>
      <c r="C398" s="1" t="str">
        <f>VLOOKUP($B398,商品コード!$A$2:$C$45,2,FALSE)</f>
        <v>ボディバッグ（ブラック）</v>
      </c>
      <c r="D398" s="1">
        <f>VLOOKUP($B398,商品コード!$A$2:$C$45,3,FALSE)</f>
        <v>5600</v>
      </c>
      <c r="E398" s="1">
        <v>22</v>
      </c>
      <c r="F398" s="1">
        <f t="shared" si="6"/>
        <v>123200</v>
      </c>
      <c r="G398" s="1">
        <v>3003</v>
      </c>
      <c r="H398" s="1">
        <v>301</v>
      </c>
      <c r="I398" t="str">
        <f>VLOOKUP(H398,支店コード!$A$2:$B$6,2,FALSE)</f>
        <v>名古屋</v>
      </c>
    </row>
    <row r="399" spans="1:9" x14ac:dyDescent="0.4">
      <c r="A399" s="4">
        <v>44023</v>
      </c>
      <c r="B399" s="1" t="s">
        <v>53</v>
      </c>
      <c r="C399" s="1" t="str">
        <f>VLOOKUP($B399,商品コード!$A$2:$C$45,2,FALSE)</f>
        <v>レディース　ショルダーバッグZL-78MN</v>
      </c>
      <c r="D399" s="1">
        <f>VLOOKUP($B399,商品コード!$A$2:$C$45,3,FALSE)</f>
        <v>11800</v>
      </c>
      <c r="E399" s="1">
        <v>15</v>
      </c>
      <c r="F399" s="1">
        <f t="shared" si="6"/>
        <v>177000</v>
      </c>
      <c r="G399" s="1">
        <v>2005</v>
      </c>
      <c r="H399" s="1">
        <v>501</v>
      </c>
      <c r="I399" t="str">
        <f>VLOOKUP(H399,支店コード!$A$2:$B$6,2,FALSE)</f>
        <v>福岡</v>
      </c>
    </row>
    <row r="400" spans="1:9" x14ac:dyDescent="0.4">
      <c r="A400" s="4">
        <v>44023</v>
      </c>
      <c r="B400" s="1" t="s">
        <v>31</v>
      </c>
      <c r="C400" s="1" t="str">
        <f>VLOOKUP($B400,商品コード!$A$2:$C$45,2,FALSE)</f>
        <v>ボディバッグ（オレンジ）</v>
      </c>
      <c r="D400" s="1">
        <f>VLOOKUP($B400,商品コード!$A$2:$C$45,3,FALSE)</f>
        <v>5600</v>
      </c>
      <c r="E400" s="1">
        <v>11</v>
      </c>
      <c r="F400" s="1">
        <f t="shared" si="6"/>
        <v>61600</v>
      </c>
      <c r="G400" s="1">
        <v>3004</v>
      </c>
      <c r="H400" s="1">
        <v>401</v>
      </c>
      <c r="I400" t="str">
        <f>VLOOKUP(H400,支店コード!$A$2:$B$6,2,FALSE)</f>
        <v>大阪</v>
      </c>
    </row>
    <row r="401" spans="1:9" x14ac:dyDescent="0.4">
      <c r="A401" s="4">
        <v>44023</v>
      </c>
      <c r="B401" s="1" t="s">
        <v>46</v>
      </c>
      <c r="C401" s="1" t="str">
        <f>VLOOKUP($B401,商品コード!$A$2:$C$45,2,FALSE)</f>
        <v>メンズ　ボストンバッグBB03</v>
      </c>
      <c r="D401" s="1">
        <f>VLOOKUP($B401,商品コード!$A$2:$C$45,3,FALSE)</f>
        <v>8000</v>
      </c>
      <c r="E401" s="1">
        <v>17</v>
      </c>
      <c r="F401" s="1">
        <f t="shared" si="6"/>
        <v>136000</v>
      </c>
      <c r="G401" s="1">
        <v>1004</v>
      </c>
      <c r="H401" s="1">
        <v>401</v>
      </c>
      <c r="I401" t="str">
        <f>VLOOKUP(H401,支店コード!$A$2:$B$6,2,FALSE)</f>
        <v>大阪</v>
      </c>
    </row>
    <row r="402" spans="1:9" x14ac:dyDescent="0.4">
      <c r="A402" s="4">
        <v>44024</v>
      </c>
      <c r="B402" s="1" t="s">
        <v>27</v>
      </c>
      <c r="C402" s="1" t="str">
        <f>VLOOKUP($B402,商品コード!$A$2:$C$45,2,FALSE)</f>
        <v>メンズ　メッセンジャーバッグMB-002L</v>
      </c>
      <c r="D402" s="1">
        <f>VLOOKUP($B402,商品コード!$A$2:$C$45,3,FALSE)</f>
        <v>7700</v>
      </c>
      <c r="E402" s="1">
        <v>21</v>
      </c>
      <c r="F402" s="1">
        <f t="shared" si="6"/>
        <v>161700</v>
      </c>
      <c r="G402" s="1">
        <v>1002</v>
      </c>
      <c r="H402" s="1">
        <v>201</v>
      </c>
      <c r="I402" t="str">
        <f>VLOOKUP(H402,支店コード!$A$2:$B$6,2,FALSE)</f>
        <v>東京</v>
      </c>
    </row>
    <row r="403" spans="1:9" x14ac:dyDescent="0.4">
      <c r="A403" s="4">
        <v>44024</v>
      </c>
      <c r="B403" s="1" t="s">
        <v>28</v>
      </c>
      <c r="C403" s="1" t="str">
        <f>VLOOKUP($B403,商品コード!$A$2:$C$45,2,FALSE)</f>
        <v>リュックサック（オレンジ）</v>
      </c>
      <c r="D403" s="1">
        <f>VLOOKUP($B403,商品コード!$A$2:$C$45,3,FALSE)</f>
        <v>6750</v>
      </c>
      <c r="E403" s="1">
        <v>40</v>
      </c>
      <c r="F403" s="1">
        <f t="shared" si="6"/>
        <v>270000</v>
      </c>
      <c r="G403" s="1">
        <v>3005</v>
      </c>
      <c r="H403" s="1">
        <v>501</v>
      </c>
      <c r="I403" t="str">
        <f>VLOOKUP(H403,支店コード!$A$2:$B$6,2,FALSE)</f>
        <v>福岡</v>
      </c>
    </row>
    <row r="404" spans="1:9" x14ac:dyDescent="0.4">
      <c r="A404" s="4">
        <v>44024</v>
      </c>
      <c r="B404" s="1" t="s">
        <v>34</v>
      </c>
      <c r="C404" s="1" t="str">
        <f>VLOOKUP($B404,商品コード!$A$2:$C$45,2,FALSE)</f>
        <v>ウエストバッグ（ゴールド）</v>
      </c>
      <c r="D404" s="1">
        <f>VLOOKUP($B404,商品コード!$A$2:$C$45,3,FALSE)</f>
        <v>2480</v>
      </c>
      <c r="E404" s="1">
        <v>35</v>
      </c>
      <c r="F404" s="1">
        <f t="shared" si="6"/>
        <v>86800</v>
      </c>
      <c r="G404" s="1">
        <v>3001</v>
      </c>
      <c r="H404" s="1">
        <v>101</v>
      </c>
      <c r="I404" t="str">
        <f>VLOOKUP(H404,支店コード!$A$2:$B$6,2,FALSE)</f>
        <v>札幌</v>
      </c>
    </row>
    <row r="405" spans="1:9" x14ac:dyDescent="0.4">
      <c r="A405" s="4">
        <v>44025</v>
      </c>
      <c r="B405" s="1" t="s">
        <v>55</v>
      </c>
      <c r="C405" s="1" t="str">
        <f>VLOOKUP($B405,商品コード!$A$2:$C$45,2,FALSE)</f>
        <v>ウエストバッグ（ホワイト）</v>
      </c>
      <c r="D405" s="1">
        <f>VLOOKUP($B405,商品コード!$A$2:$C$45,3,FALSE)</f>
        <v>2480</v>
      </c>
      <c r="E405" s="1">
        <v>11</v>
      </c>
      <c r="F405" s="1">
        <f t="shared" si="6"/>
        <v>27280</v>
      </c>
      <c r="G405" s="1">
        <v>3002</v>
      </c>
      <c r="H405" s="1">
        <v>201</v>
      </c>
      <c r="I405" t="str">
        <f>VLOOKUP(H405,支店コード!$A$2:$B$6,2,FALSE)</f>
        <v>東京</v>
      </c>
    </row>
    <row r="406" spans="1:9" x14ac:dyDescent="0.4">
      <c r="A406" s="4">
        <v>44025</v>
      </c>
      <c r="B406" s="1" t="s">
        <v>31</v>
      </c>
      <c r="C406" s="1" t="str">
        <f>VLOOKUP($B406,商品コード!$A$2:$C$45,2,FALSE)</f>
        <v>ボディバッグ（オレンジ）</v>
      </c>
      <c r="D406" s="1">
        <f>VLOOKUP($B406,商品コード!$A$2:$C$45,3,FALSE)</f>
        <v>5600</v>
      </c>
      <c r="E406" s="1">
        <v>39</v>
      </c>
      <c r="F406" s="1">
        <f t="shared" si="6"/>
        <v>218400</v>
      </c>
      <c r="G406" s="1">
        <v>3002</v>
      </c>
      <c r="H406" s="1">
        <v>201</v>
      </c>
      <c r="I406" t="str">
        <f>VLOOKUP(H406,支店コード!$A$2:$B$6,2,FALSE)</f>
        <v>東京</v>
      </c>
    </row>
    <row r="407" spans="1:9" x14ac:dyDescent="0.4">
      <c r="A407" s="4">
        <v>44025</v>
      </c>
      <c r="B407" s="1" t="s">
        <v>41</v>
      </c>
      <c r="C407" s="1" t="str">
        <f>VLOOKUP($B407,商品コード!$A$2:$C$45,2,FALSE)</f>
        <v>メンズ　メッセンジャーバッグMB-001S</v>
      </c>
      <c r="D407" s="1">
        <f>VLOOKUP($B407,商品コード!$A$2:$C$45,3,FALSE)</f>
        <v>7500</v>
      </c>
      <c r="E407" s="1">
        <v>37</v>
      </c>
      <c r="F407" s="1">
        <f t="shared" si="6"/>
        <v>277500</v>
      </c>
      <c r="G407" s="1">
        <v>1005</v>
      </c>
      <c r="H407" s="1">
        <v>501</v>
      </c>
      <c r="I407" t="str">
        <f>VLOOKUP(H407,支店コード!$A$2:$B$6,2,FALSE)</f>
        <v>福岡</v>
      </c>
    </row>
    <row r="408" spans="1:9" x14ac:dyDescent="0.4">
      <c r="A408" s="4">
        <v>44025</v>
      </c>
      <c r="B408" s="1" t="s">
        <v>28</v>
      </c>
      <c r="C408" s="1" t="str">
        <f>VLOOKUP($B408,商品コード!$A$2:$C$45,2,FALSE)</f>
        <v>リュックサック（オレンジ）</v>
      </c>
      <c r="D408" s="1">
        <f>VLOOKUP($B408,商品コード!$A$2:$C$45,3,FALSE)</f>
        <v>6750</v>
      </c>
      <c r="E408" s="1">
        <v>39</v>
      </c>
      <c r="F408" s="1">
        <f t="shared" si="6"/>
        <v>263250</v>
      </c>
      <c r="G408" s="1">
        <v>3004</v>
      </c>
      <c r="H408" s="1">
        <v>401</v>
      </c>
      <c r="I408" t="str">
        <f>VLOOKUP(H408,支店コード!$A$2:$B$6,2,FALSE)</f>
        <v>大阪</v>
      </c>
    </row>
    <row r="409" spans="1:9" x14ac:dyDescent="0.4">
      <c r="A409" s="4">
        <v>44026</v>
      </c>
      <c r="B409" s="1" t="s">
        <v>52</v>
      </c>
      <c r="C409" s="1" t="str">
        <f>VLOOKUP($B409,商品コード!$A$2:$C$45,2,FALSE)</f>
        <v>ヒップバッグ（ブルー）</v>
      </c>
      <c r="D409" s="1">
        <f>VLOOKUP($B409,商品コード!$A$2:$C$45,3,FALSE)</f>
        <v>5850</v>
      </c>
      <c r="E409" s="1">
        <v>18</v>
      </c>
      <c r="F409" s="1">
        <f t="shared" si="6"/>
        <v>105300</v>
      </c>
      <c r="G409" s="1">
        <v>3001</v>
      </c>
      <c r="H409" s="1">
        <v>101</v>
      </c>
      <c r="I409" t="str">
        <f>VLOOKUP(H409,支店コード!$A$2:$B$6,2,FALSE)</f>
        <v>札幌</v>
      </c>
    </row>
    <row r="410" spans="1:9" x14ac:dyDescent="0.4">
      <c r="A410" s="4">
        <v>44026</v>
      </c>
      <c r="B410" s="1" t="s">
        <v>38</v>
      </c>
      <c r="C410" s="1" t="str">
        <f>VLOOKUP($B410,商品コード!$A$2:$C$45,2,FALSE)</f>
        <v>リュックサック（グリーン）</v>
      </c>
      <c r="D410" s="1">
        <f>VLOOKUP($B410,商品コード!$A$2:$C$45,3,FALSE)</f>
        <v>6750</v>
      </c>
      <c r="E410" s="1">
        <v>21</v>
      </c>
      <c r="F410" s="1">
        <f t="shared" si="6"/>
        <v>141750</v>
      </c>
      <c r="G410" s="1">
        <v>3002</v>
      </c>
      <c r="H410" s="1">
        <v>201</v>
      </c>
      <c r="I410" t="str">
        <f>VLOOKUP(H410,支店コード!$A$2:$B$6,2,FALSE)</f>
        <v>東京</v>
      </c>
    </row>
    <row r="411" spans="1:9" x14ac:dyDescent="0.4">
      <c r="A411" s="4">
        <v>44027</v>
      </c>
      <c r="B411" s="1" t="s">
        <v>47</v>
      </c>
      <c r="C411" s="1" t="str">
        <f>VLOOKUP($B411,商品コード!$A$2:$C$45,2,FALSE)</f>
        <v>ウエストバッグ（シルバー）</v>
      </c>
      <c r="D411" s="1">
        <f>VLOOKUP($B411,商品コード!$A$2:$C$45,3,FALSE)</f>
        <v>2480</v>
      </c>
      <c r="E411" s="1">
        <v>38</v>
      </c>
      <c r="F411" s="1">
        <f t="shared" si="6"/>
        <v>94240</v>
      </c>
      <c r="G411" s="1">
        <v>3005</v>
      </c>
      <c r="H411" s="1">
        <v>501</v>
      </c>
      <c r="I411" t="str">
        <f>VLOOKUP(H411,支店コード!$A$2:$B$6,2,FALSE)</f>
        <v>福岡</v>
      </c>
    </row>
    <row r="412" spans="1:9" x14ac:dyDescent="0.4">
      <c r="A412" s="4">
        <v>44027</v>
      </c>
      <c r="B412" s="1" t="s">
        <v>39</v>
      </c>
      <c r="C412" s="1" t="str">
        <f>VLOOKUP($B412,商品コード!$A$2:$C$45,2,FALSE)</f>
        <v>レディーズ　トートバッグTT-100AS</v>
      </c>
      <c r="D412" s="1">
        <f>VLOOKUP($B412,商品コード!$A$2:$C$45,3,FALSE)</f>
        <v>4800</v>
      </c>
      <c r="E412" s="1">
        <v>23</v>
      </c>
      <c r="F412" s="1">
        <f t="shared" si="6"/>
        <v>110400</v>
      </c>
      <c r="G412" s="1">
        <v>2003</v>
      </c>
      <c r="H412" s="1">
        <v>301</v>
      </c>
      <c r="I412" t="str">
        <f>VLOOKUP(H412,支店コード!$A$2:$B$6,2,FALSE)</f>
        <v>名古屋</v>
      </c>
    </row>
    <row r="413" spans="1:9" x14ac:dyDescent="0.4">
      <c r="A413" s="4">
        <v>44027</v>
      </c>
      <c r="B413" s="1" t="s">
        <v>47</v>
      </c>
      <c r="C413" s="1" t="str">
        <f>VLOOKUP($B413,商品コード!$A$2:$C$45,2,FALSE)</f>
        <v>ウエストバッグ（シルバー）</v>
      </c>
      <c r="D413" s="1">
        <f>VLOOKUP($B413,商品コード!$A$2:$C$45,3,FALSE)</f>
        <v>2480</v>
      </c>
      <c r="E413" s="1">
        <v>26</v>
      </c>
      <c r="F413" s="1">
        <f t="shared" si="6"/>
        <v>64480</v>
      </c>
      <c r="G413" s="1">
        <v>3002</v>
      </c>
      <c r="H413" s="1">
        <v>201</v>
      </c>
      <c r="I413" t="str">
        <f>VLOOKUP(H413,支店コード!$A$2:$B$6,2,FALSE)</f>
        <v>東京</v>
      </c>
    </row>
    <row r="414" spans="1:9" x14ac:dyDescent="0.4">
      <c r="A414" s="4">
        <v>44027</v>
      </c>
      <c r="B414" s="1" t="s">
        <v>46</v>
      </c>
      <c r="C414" s="1" t="str">
        <f>VLOOKUP($B414,商品コード!$A$2:$C$45,2,FALSE)</f>
        <v>メンズ　ボストンバッグBB03</v>
      </c>
      <c r="D414" s="1">
        <f>VLOOKUP($B414,商品コード!$A$2:$C$45,3,FALSE)</f>
        <v>8000</v>
      </c>
      <c r="E414" s="1">
        <v>18</v>
      </c>
      <c r="F414" s="1">
        <f t="shared" si="6"/>
        <v>144000</v>
      </c>
      <c r="G414" s="1">
        <v>1004</v>
      </c>
      <c r="H414" s="1">
        <v>401</v>
      </c>
      <c r="I414" t="str">
        <f>VLOOKUP(H414,支店コード!$A$2:$B$6,2,FALSE)</f>
        <v>大阪</v>
      </c>
    </row>
    <row r="415" spans="1:9" x14ac:dyDescent="0.4">
      <c r="A415" s="4">
        <v>44027</v>
      </c>
      <c r="B415" s="1" t="s">
        <v>31</v>
      </c>
      <c r="C415" s="1" t="str">
        <f>VLOOKUP($B415,商品コード!$A$2:$C$45,2,FALSE)</f>
        <v>ボディバッグ（オレンジ）</v>
      </c>
      <c r="D415" s="1">
        <f>VLOOKUP($B415,商品コード!$A$2:$C$45,3,FALSE)</f>
        <v>5600</v>
      </c>
      <c r="E415" s="1">
        <v>33</v>
      </c>
      <c r="F415" s="1">
        <f t="shared" si="6"/>
        <v>184800</v>
      </c>
      <c r="G415" s="1">
        <v>3004</v>
      </c>
      <c r="H415" s="1">
        <v>401</v>
      </c>
      <c r="I415" t="str">
        <f>VLOOKUP(H415,支店コード!$A$2:$B$6,2,FALSE)</f>
        <v>大阪</v>
      </c>
    </row>
    <row r="416" spans="1:9" x14ac:dyDescent="0.4">
      <c r="A416" s="4">
        <v>44028</v>
      </c>
      <c r="B416" s="1" t="s">
        <v>48</v>
      </c>
      <c r="C416" s="1" t="str">
        <f>VLOOKUP($B416,商品コード!$A$2:$C$45,2,FALSE)</f>
        <v>メンズ　アタッシュケースHK6500E</v>
      </c>
      <c r="D416" s="1">
        <f>VLOOKUP($B416,商品コード!$A$2:$C$45,3,FALSE)</f>
        <v>15800</v>
      </c>
      <c r="E416" s="1">
        <v>18</v>
      </c>
      <c r="F416" s="1">
        <f t="shared" si="6"/>
        <v>284400</v>
      </c>
      <c r="G416" s="1">
        <v>1002</v>
      </c>
      <c r="H416" s="1">
        <v>201</v>
      </c>
      <c r="I416" t="str">
        <f>VLOOKUP(H416,支店コード!$A$2:$B$6,2,FALSE)</f>
        <v>東京</v>
      </c>
    </row>
    <row r="417" spans="1:9" x14ac:dyDescent="0.4">
      <c r="A417" s="4">
        <v>44028</v>
      </c>
      <c r="B417" s="1" t="s">
        <v>53</v>
      </c>
      <c r="C417" s="1" t="str">
        <f>VLOOKUP($B417,商品コード!$A$2:$C$45,2,FALSE)</f>
        <v>レディース　ショルダーバッグZL-78MN</v>
      </c>
      <c r="D417" s="1">
        <f>VLOOKUP($B417,商品コード!$A$2:$C$45,3,FALSE)</f>
        <v>11800</v>
      </c>
      <c r="E417" s="1">
        <v>22</v>
      </c>
      <c r="F417" s="1">
        <f t="shared" si="6"/>
        <v>259600</v>
      </c>
      <c r="G417" s="1">
        <v>2002</v>
      </c>
      <c r="H417" s="1">
        <v>201</v>
      </c>
      <c r="I417" t="str">
        <f>VLOOKUP(H417,支店コード!$A$2:$B$6,2,FALSE)</f>
        <v>東京</v>
      </c>
    </row>
    <row r="418" spans="1:9" x14ac:dyDescent="0.4">
      <c r="A418" s="4">
        <v>44028</v>
      </c>
      <c r="B418" s="1" t="s">
        <v>58</v>
      </c>
      <c r="C418" s="1" t="str">
        <f>VLOOKUP($B418,商品コード!$A$2:$C$45,2,FALSE)</f>
        <v>ヒップバッグ（レッド）</v>
      </c>
      <c r="D418" s="1">
        <f>VLOOKUP($B418,商品コード!$A$2:$C$45,3,FALSE)</f>
        <v>5850</v>
      </c>
      <c r="E418" s="1">
        <v>27</v>
      </c>
      <c r="F418" s="1">
        <f t="shared" si="6"/>
        <v>157950</v>
      </c>
      <c r="G418" s="1">
        <v>3002</v>
      </c>
      <c r="H418" s="1">
        <v>201</v>
      </c>
      <c r="I418" t="str">
        <f>VLOOKUP(H418,支店コード!$A$2:$B$6,2,FALSE)</f>
        <v>東京</v>
      </c>
    </row>
    <row r="419" spans="1:9" x14ac:dyDescent="0.4">
      <c r="A419" s="4">
        <v>44028</v>
      </c>
      <c r="B419" s="1" t="s">
        <v>50</v>
      </c>
      <c r="C419" s="1" t="str">
        <f>VLOOKUP($B419,商品コード!$A$2:$C$45,2,FALSE)</f>
        <v>レディーズ　トートバッグTT-101BS</v>
      </c>
      <c r="D419" s="1">
        <f>VLOOKUP($B419,商品コード!$A$2:$C$45,3,FALSE)</f>
        <v>4980</v>
      </c>
      <c r="E419" s="1">
        <v>27</v>
      </c>
      <c r="F419" s="1">
        <f t="shared" si="6"/>
        <v>134460</v>
      </c>
      <c r="G419" s="1">
        <v>2003</v>
      </c>
      <c r="H419" s="1">
        <v>301</v>
      </c>
      <c r="I419" t="str">
        <f>VLOOKUP(H419,支店コード!$A$2:$B$6,2,FALSE)</f>
        <v>名古屋</v>
      </c>
    </row>
    <row r="420" spans="1:9" x14ac:dyDescent="0.4">
      <c r="A420" s="4">
        <v>44029</v>
      </c>
      <c r="B420" s="1" t="s">
        <v>32</v>
      </c>
      <c r="C420" s="1" t="str">
        <f>VLOOKUP($B420,商品コード!$A$2:$C$45,2,FALSE)</f>
        <v>レディーズ　ハンドバッグLH1002B</v>
      </c>
      <c r="D420" s="1">
        <f>VLOOKUP($B420,商品コード!$A$2:$C$45,3,FALSE)</f>
        <v>16000</v>
      </c>
      <c r="E420" s="1">
        <v>18</v>
      </c>
      <c r="F420" s="1">
        <f t="shared" si="6"/>
        <v>288000</v>
      </c>
      <c r="G420" s="1">
        <v>2002</v>
      </c>
      <c r="H420" s="1">
        <v>201</v>
      </c>
      <c r="I420" t="str">
        <f>VLOOKUP(H420,支店コード!$A$2:$B$6,2,FALSE)</f>
        <v>東京</v>
      </c>
    </row>
    <row r="421" spans="1:9" x14ac:dyDescent="0.4">
      <c r="A421" s="4">
        <v>44029</v>
      </c>
      <c r="B421" s="1" t="s">
        <v>49</v>
      </c>
      <c r="C421" s="1" t="str">
        <f>VLOOKUP($B421,商品コード!$A$2:$C$45,2,FALSE)</f>
        <v>メンズ　メッセンジャーバッグMB-001B</v>
      </c>
      <c r="D421" s="1">
        <f>VLOOKUP($B421,商品コード!$A$2:$C$45,3,FALSE)</f>
        <v>7500</v>
      </c>
      <c r="E421" s="1">
        <v>24</v>
      </c>
      <c r="F421" s="1">
        <f t="shared" si="6"/>
        <v>180000</v>
      </c>
      <c r="G421" s="1">
        <v>1003</v>
      </c>
      <c r="H421" s="1">
        <v>301</v>
      </c>
      <c r="I421" t="str">
        <f>VLOOKUP(H421,支店コード!$A$2:$B$6,2,FALSE)</f>
        <v>名古屋</v>
      </c>
    </row>
    <row r="422" spans="1:9" x14ac:dyDescent="0.4">
      <c r="A422" s="4">
        <v>44029</v>
      </c>
      <c r="B422" s="1" t="s">
        <v>39</v>
      </c>
      <c r="C422" s="1" t="str">
        <f>VLOOKUP($B422,商品コード!$A$2:$C$45,2,FALSE)</f>
        <v>レディーズ　トートバッグTT-100AS</v>
      </c>
      <c r="D422" s="1">
        <f>VLOOKUP($B422,商品コード!$A$2:$C$45,3,FALSE)</f>
        <v>4800</v>
      </c>
      <c r="E422" s="1">
        <v>14</v>
      </c>
      <c r="F422" s="1">
        <f t="shared" si="6"/>
        <v>67200</v>
      </c>
      <c r="G422" s="1">
        <v>2004</v>
      </c>
      <c r="H422" s="1">
        <v>401</v>
      </c>
      <c r="I422" t="str">
        <f>VLOOKUP(H422,支店コード!$A$2:$B$6,2,FALSE)</f>
        <v>大阪</v>
      </c>
    </row>
    <row r="423" spans="1:9" x14ac:dyDescent="0.4">
      <c r="A423" s="4">
        <v>44030</v>
      </c>
      <c r="B423" s="1" t="s">
        <v>35</v>
      </c>
      <c r="C423" s="1" t="str">
        <f>VLOOKUP($B423,商品コード!$A$2:$C$45,2,FALSE)</f>
        <v>リュックサック（ブラック）</v>
      </c>
      <c r="D423" s="1">
        <f>VLOOKUP($B423,商品コード!$A$2:$C$45,3,FALSE)</f>
        <v>6750</v>
      </c>
      <c r="E423" s="1">
        <v>20</v>
      </c>
      <c r="F423" s="1">
        <f t="shared" si="6"/>
        <v>135000</v>
      </c>
      <c r="G423" s="1">
        <v>3002</v>
      </c>
      <c r="H423" s="1">
        <v>201</v>
      </c>
      <c r="I423" t="str">
        <f>VLOOKUP(H423,支店コード!$A$2:$B$6,2,FALSE)</f>
        <v>東京</v>
      </c>
    </row>
    <row r="424" spans="1:9" x14ac:dyDescent="0.4">
      <c r="A424" s="4">
        <v>44030</v>
      </c>
      <c r="B424" s="1" t="s">
        <v>32</v>
      </c>
      <c r="C424" s="1" t="str">
        <f>VLOOKUP($B424,商品コード!$A$2:$C$45,2,FALSE)</f>
        <v>レディーズ　ハンドバッグLH1002B</v>
      </c>
      <c r="D424" s="1">
        <f>VLOOKUP($B424,商品コード!$A$2:$C$45,3,FALSE)</f>
        <v>16000</v>
      </c>
      <c r="E424" s="1">
        <v>22</v>
      </c>
      <c r="F424" s="1">
        <f t="shared" si="6"/>
        <v>352000</v>
      </c>
      <c r="G424" s="1">
        <v>2005</v>
      </c>
      <c r="H424" s="1">
        <v>501</v>
      </c>
      <c r="I424" t="str">
        <f>VLOOKUP(H424,支店コード!$A$2:$B$6,2,FALSE)</f>
        <v>福岡</v>
      </c>
    </row>
    <row r="425" spans="1:9" x14ac:dyDescent="0.4">
      <c r="A425" s="4">
        <v>44030</v>
      </c>
      <c r="B425" s="1" t="s">
        <v>45</v>
      </c>
      <c r="C425" s="1" t="str">
        <f>VLOOKUP($B425,商品コード!$A$2:$C$45,2,FALSE)</f>
        <v>ボディバッグ（ブラック）</v>
      </c>
      <c r="D425" s="1">
        <f>VLOOKUP($B425,商品コード!$A$2:$C$45,3,FALSE)</f>
        <v>5600</v>
      </c>
      <c r="E425" s="1">
        <v>13</v>
      </c>
      <c r="F425" s="1">
        <f t="shared" si="6"/>
        <v>72800</v>
      </c>
      <c r="G425" s="1">
        <v>3002</v>
      </c>
      <c r="H425" s="1">
        <v>201</v>
      </c>
      <c r="I425" t="str">
        <f>VLOOKUP(H425,支店コード!$A$2:$B$6,2,FALSE)</f>
        <v>東京</v>
      </c>
    </row>
    <row r="426" spans="1:9" x14ac:dyDescent="0.4">
      <c r="A426" s="4">
        <v>44030</v>
      </c>
      <c r="B426" s="1" t="s">
        <v>47</v>
      </c>
      <c r="C426" s="1" t="str">
        <f>VLOOKUP($B426,商品コード!$A$2:$C$45,2,FALSE)</f>
        <v>ウエストバッグ（シルバー）</v>
      </c>
      <c r="D426" s="1">
        <f>VLOOKUP($B426,商品コード!$A$2:$C$45,3,FALSE)</f>
        <v>2480</v>
      </c>
      <c r="E426" s="1">
        <v>10</v>
      </c>
      <c r="F426" s="1">
        <f t="shared" si="6"/>
        <v>24800</v>
      </c>
      <c r="G426" s="1">
        <v>3004</v>
      </c>
      <c r="H426" s="1">
        <v>401</v>
      </c>
      <c r="I426" t="str">
        <f>VLOOKUP(H426,支店コード!$A$2:$B$6,2,FALSE)</f>
        <v>大阪</v>
      </c>
    </row>
    <row r="427" spans="1:9" x14ac:dyDescent="0.4">
      <c r="A427" s="4">
        <v>44031</v>
      </c>
      <c r="B427" s="1" t="s">
        <v>40</v>
      </c>
      <c r="C427" s="1" t="str">
        <f>VLOOKUP($B427,商品コード!$A$2:$C$45,2,FALSE)</f>
        <v>メンズ　アタッシュケースHS4000S</v>
      </c>
      <c r="D427" s="1">
        <f>VLOOKUP($B427,商品コード!$A$2:$C$45,3,FALSE)</f>
        <v>13800</v>
      </c>
      <c r="E427" s="1">
        <v>14</v>
      </c>
      <c r="F427" s="1">
        <f t="shared" si="6"/>
        <v>193200</v>
      </c>
      <c r="G427" s="1">
        <v>1005</v>
      </c>
      <c r="H427" s="1">
        <v>501</v>
      </c>
      <c r="I427" t="str">
        <f>VLOOKUP(H427,支店コード!$A$2:$B$6,2,FALSE)</f>
        <v>福岡</v>
      </c>
    </row>
    <row r="428" spans="1:9" x14ac:dyDescent="0.4">
      <c r="A428" s="4">
        <v>44031</v>
      </c>
      <c r="B428" s="1" t="s">
        <v>35</v>
      </c>
      <c r="C428" s="1" t="str">
        <f>VLOOKUP($B428,商品コード!$A$2:$C$45,2,FALSE)</f>
        <v>リュックサック（ブラック）</v>
      </c>
      <c r="D428" s="1">
        <f>VLOOKUP($B428,商品コード!$A$2:$C$45,3,FALSE)</f>
        <v>6750</v>
      </c>
      <c r="E428" s="1">
        <v>36</v>
      </c>
      <c r="F428" s="1">
        <f t="shared" si="6"/>
        <v>243000</v>
      </c>
      <c r="G428" s="1">
        <v>3001</v>
      </c>
      <c r="H428" s="1">
        <v>101</v>
      </c>
      <c r="I428" t="str">
        <f>VLOOKUP(H428,支店コード!$A$2:$B$6,2,FALSE)</f>
        <v>札幌</v>
      </c>
    </row>
    <row r="429" spans="1:9" x14ac:dyDescent="0.4">
      <c r="A429" s="4">
        <v>44031</v>
      </c>
      <c r="B429" s="1" t="s">
        <v>26</v>
      </c>
      <c r="C429" s="1" t="str">
        <f>VLOOKUP($B429,商品コード!$A$2:$C$45,2,FALSE)</f>
        <v>ヒップバッグ（グレー）</v>
      </c>
      <c r="D429" s="1">
        <f>VLOOKUP($B429,商品コード!$A$2:$C$45,3,FALSE)</f>
        <v>5850</v>
      </c>
      <c r="E429" s="1">
        <v>23</v>
      </c>
      <c r="F429" s="1">
        <f t="shared" si="6"/>
        <v>134550</v>
      </c>
      <c r="G429" s="1">
        <v>3005</v>
      </c>
      <c r="H429" s="1">
        <v>501</v>
      </c>
      <c r="I429" t="str">
        <f>VLOOKUP(H429,支店コード!$A$2:$B$6,2,FALSE)</f>
        <v>福岡</v>
      </c>
    </row>
    <row r="430" spans="1:9" x14ac:dyDescent="0.4">
      <c r="A430" s="4">
        <v>44031</v>
      </c>
      <c r="B430" s="1" t="s">
        <v>26</v>
      </c>
      <c r="C430" s="1" t="str">
        <f>VLOOKUP($B430,商品コード!$A$2:$C$45,2,FALSE)</f>
        <v>ヒップバッグ（グレー）</v>
      </c>
      <c r="D430" s="1">
        <f>VLOOKUP($B430,商品コード!$A$2:$C$45,3,FALSE)</f>
        <v>5850</v>
      </c>
      <c r="E430" s="1">
        <v>33</v>
      </c>
      <c r="F430" s="1">
        <f t="shared" si="6"/>
        <v>193050</v>
      </c>
      <c r="G430" s="1">
        <v>3003</v>
      </c>
      <c r="H430" s="1">
        <v>301</v>
      </c>
      <c r="I430" t="str">
        <f>VLOOKUP(H430,支店コード!$A$2:$B$6,2,FALSE)</f>
        <v>名古屋</v>
      </c>
    </row>
    <row r="431" spans="1:9" x14ac:dyDescent="0.4">
      <c r="A431" s="4">
        <v>44032</v>
      </c>
      <c r="B431" s="1" t="s">
        <v>58</v>
      </c>
      <c r="C431" s="1" t="str">
        <f>VLOOKUP($B431,商品コード!$A$2:$C$45,2,FALSE)</f>
        <v>ヒップバッグ（レッド）</v>
      </c>
      <c r="D431" s="1">
        <f>VLOOKUP($B431,商品コード!$A$2:$C$45,3,FALSE)</f>
        <v>5850</v>
      </c>
      <c r="E431" s="1">
        <v>36</v>
      </c>
      <c r="F431" s="1">
        <f t="shared" si="6"/>
        <v>210600</v>
      </c>
      <c r="G431" s="1">
        <v>3002</v>
      </c>
      <c r="H431" s="1">
        <v>201</v>
      </c>
      <c r="I431" t="str">
        <f>VLOOKUP(H431,支店コード!$A$2:$B$6,2,FALSE)</f>
        <v>東京</v>
      </c>
    </row>
    <row r="432" spans="1:9" x14ac:dyDescent="0.4">
      <c r="A432" s="4">
        <v>44032</v>
      </c>
      <c r="B432" s="1" t="s">
        <v>59</v>
      </c>
      <c r="C432" s="1" t="str">
        <f>VLOOKUP($B432,商品コード!$A$2:$C$45,2,FALSE)</f>
        <v>レディース　ショルダーバッグXX-99ZV</v>
      </c>
      <c r="D432" s="1">
        <f>VLOOKUP($B432,商品コード!$A$2:$C$45,3,FALSE)</f>
        <v>10800</v>
      </c>
      <c r="E432" s="1">
        <v>15</v>
      </c>
      <c r="F432" s="1">
        <f t="shared" si="6"/>
        <v>162000</v>
      </c>
      <c r="G432" s="1">
        <v>2005</v>
      </c>
      <c r="H432" s="1">
        <v>501</v>
      </c>
      <c r="I432" t="str">
        <f>VLOOKUP(H432,支店コード!$A$2:$B$6,2,FALSE)</f>
        <v>福岡</v>
      </c>
    </row>
    <row r="433" spans="1:9" x14ac:dyDescent="0.4">
      <c r="A433" s="4">
        <v>44032</v>
      </c>
      <c r="B433" s="1" t="s">
        <v>50</v>
      </c>
      <c r="C433" s="1" t="str">
        <f>VLOOKUP($B433,商品コード!$A$2:$C$45,2,FALSE)</f>
        <v>レディーズ　トートバッグTT-101BS</v>
      </c>
      <c r="D433" s="1">
        <f>VLOOKUP($B433,商品コード!$A$2:$C$45,3,FALSE)</f>
        <v>4980</v>
      </c>
      <c r="E433" s="1">
        <v>39</v>
      </c>
      <c r="F433" s="1">
        <f t="shared" si="6"/>
        <v>194220</v>
      </c>
      <c r="G433" s="1">
        <v>2002</v>
      </c>
      <c r="H433" s="1">
        <v>201</v>
      </c>
      <c r="I433" t="str">
        <f>VLOOKUP(H433,支店コード!$A$2:$B$6,2,FALSE)</f>
        <v>東京</v>
      </c>
    </row>
    <row r="434" spans="1:9" x14ac:dyDescent="0.4">
      <c r="A434" s="4">
        <v>44033</v>
      </c>
      <c r="B434" s="1" t="s">
        <v>33</v>
      </c>
      <c r="C434" s="1" t="str">
        <f>VLOOKUP($B434,商品コード!$A$2:$C$45,2,FALSE)</f>
        <v>レディーズ　トートバッグTT-201AS</v>
      </c>
      <c r="D434" s="1">
        <f>VLOOKUP($B434,商品コード!$A$2:$C$45,3,FALSE)</f>
        <v>5120</v>
      </c>
      <c r="E434" s="1">
        <v>13</v>
      </c>
      <c r="F434" s="1">
        <f t="shared" si="6"/>
        <v>66560</v>
      </c>
      <c r="G434" s="1">
        <v>2001</v>
      </c>
      <c r="H434" s="1">
        <v>101</v>
      </c>
      <c r="I434" t="str">
        <f>VLOOKUP(H434,支店コード!$A$2:$B$6,2,FALSE)</f>
        <v>札幌</v>
      </c>
    </row>
    <row r="435" spans="1:9" x14ac:dyDescent="0.4">
      <c r="A435" s="4">
        <v>44033</v>
      </c>
      <c r="B435" s="1" t="s">
        <v>29</v>
      </c>
      <c r="C435" s="1" t="str">
        <f>VLOOKUP($B435,商品コード!$A$2:$C$45,2,FALSE)</f>
        <v>レディーズ　インナーケース（小）</v>
      </c>
      <c r="D435" s="1">
        <f>VLOOKUP($B435,商品コード!$A$2:$C$45,3,FALSE)</f>
        <v>2550</v>
      </c>
      <c r="E435" s="1">
        <v>39</v>
      </c>
      <c r="F435" s="1">
        <f t="shared" si="6"/>
        <v>99450</v>
      </c>
      <c r="G435" s="1">
        <v>2003</v>
      </c>
      <c r="H435" s="1">
        <v>301</v>
      </c>
      <c r="I435" t="str">
        <f>VLOOKUP(H435,支店コード!$A$2:$B$6,2,FALSE)</f>
        <v>名古屋</v>
      </c>
    </row>
    <row r="436" spans="1:9" x14ac:dyDescent="0.4">
      <c r="A436" s="4">
        <v>44033</v>
      </c>
      <c r="B436" s="1" t="s">
        <v>36</v>
      </c>
      <c r="C436" s="1" t="str">
        <f>VLOOKUP($B436,商品コード!$A$2:$C$45,2,FALSE)</f>
        <v>レディーズ　ハンドバッグLH2005R</v>
      </c>
      <c r="D436" s="1">
        <f>VLOOKUP($B436,商品コード!$A$2:$C$45,3,FALSE)</f>
        <v>16500</v>
      </c>
      <c r="E436" s="1">
        <v>34</v>
      </c>
      <c r="F436" s="1">
        <f t="shared" si="6"/>
        <v>561000</v>
      </c>
      <c r="G436" s="1">
        <v>2004</v>
      </c>
      <c r="H436" s="1">
        <v>401</v>
      </c>
      <c r="I436" t="str">
        <f>VLOOKUP(H436,支店コード!$A$2:$B$6,2,FALSE)</f>
        <v>大阪</v>
      </c>
    </row>
    <row r="437" spans="1:9" x14ac:dyDescent="0.4">
      <c r="A437" s="4">
        <v>44033</v>
      </c>
      <c r="B437" s="1" t="s">
        <v>62</v>
      </c>
      <c r="C437" s="1" t="str">
        <f>VLOOKUP($B437,商品コード!$A$2:$C$45,2,FALSE)</f>
        <v>レディーズ　ハンドバッグLH3001G</v>
      </c>
      <c r="D437" s="1">
        <f>VLOOKUP($B437,商品コード!$A$2:$C$45,3,FALSE)</f>
        <v>18000</v>
      </c>
      <c r="E437" s="1">
        <v>16</v>
      </c>
      <c r="F437" s="1">
        <f t="shared" si="6"/>
        <v>288000</v>
      </c>
      <c r="G437" s="1">
        <v>2001</v>
      </c>
      <c r="H437" s="1">
        <v>101</v>
      </c>
      <c r="I437" t="str">
        <f>VLOOKUP(H437,支店コード!$A$2:$B$6,2,FALSE)</f>
        <v>札幌</v>
      </c>
    </row>
    <row r="438" spans="1:9" x14ac:dyDescent="0.4">
      <c r="A438" s="4">
        <v>44033</v>
      </c>
      <c r="B438" s="1" t="s">
        <v>16</v>
      </c>
      <c r="C438" s="1" t="str">
        <f>VLOOKUP($B438,商品コード!$A$2:$C$45,2,FALSE)</f>
        <v>メンズ　ショルダーバッグTS-01</v>
      </c>
      <c r="D438" s="1">
        <f>VLOOKUP($B438,商品コード!$A$2:$C$45,3,FALSE)</f>
        <v>6800</v>
      </c>
      <c r="E438" s="1">
        <v>21</v>
      </c>
      <c r="F438" s="1">
        <f t="shared" si="6"/>
        <v>142800</v>
      </c>
      <c r="G438" s="1">
        <v>1003</v>
      </c>
      <c r="H438" s="1">
        <v>301</v>
      </c>
      <c r="I438" t="str">
        <f>VLOOKUP(H438,支店コード!$A$2:$B$6,2,FALSE)</f>
        <v>名古屋</v>
      </c>
    </row>
    <row r="439" spans="1:9" x14ac:dyDescent="0.4">
      <c r="A439" s="4">
        <v>44033</v>
      </c>
      <c r="B439" s="1" t="s">
        <v>49</v>
      </c>
      <c r="C439" s="1" t="str">
        <f>VLOOKUP($B439,商品コード!$A$2:$C$45,2,FALSE)</f>
        <v>メンズ　メッセンジャーバッグMB-001B</v>
      </c>
      <c r="D439" s="1">
        <f>VLOOKUP($B439,商品コード!$A$2:$C$45,3,FALSE)</f>
        <v>7500</v>
      </c>
      <c r="E439" s="1">
        <v>36</v>
      </c>
      <c r="F439" s="1">
        <f t="shared" si="6"/>
        <v>270000</v>
      </c>
      <c r="G439" s="1">
        <v>1002</v>
      </c>
      <c r="H439" s="1">
        <v>201</v>
      </c>
      <c r="I439" t="str">
        <f>VLOOKUP(H439,支店コード!$A$2:$B$6,2,FALSE)</f>
        <v>東京</v>
      </c>
    </row>
    <row r="440" spans="1:9" x14ac:dyDescent="0.4">
      <c r="A440" s="4">
        <v>44034</v>
      </c>
      <c r="B440" s="1" t="s">
        <v>61</v>
      </c>
      <c r="C440" s="1" t="str">
        <f>VLOOKUP($B440,商品コード!$A$2:$C$45,2,FALSE)</f>
        <v>ヒップバッグ（ピンク）</v>
      </c>
      <c r="D440" s="1">
        <f>VLOOKUP($B440,商品コード!$A$2:$C$45,3,FALSE)</f>
        <v>5850</v>
      </c>
      <c r="E440" s="1">
        <v>31</v>
      </c>
      <c r="F440" s="1">
        <f t="shared" si="6"/>
        <v>181350</v>
      </c>
      <c r="G440" s="1">
        <v>3003</v>
      </c>
      <c r="H440" s="1">
        <v>301</v>
      </c>
      <c r="I440" t="str">
        <f>VLOOKUP(H440,支店コード!$A$2:$B$6,2,FALSE)</f>
        <v>名古屋</v>
      </c>
    </row>
    <row r="441" spans="1:9" x14ac:dyDescent="0.4">
      <c r="A441" s="4">
        <v>44034</v>
      </c>
      <c r="B441" s="1" t="s">
        <v>16</v>
      </c>
      <c r="C441" s="1" t="str">
        <f>VLOOKUP($B441,商品コード!$A$2:$C$45,2,FALSE)</f>
        <v>メンズ　ショルダーバッグTS-01</v>
      </c>
      <c r="D441" s="1">
        <f>VLOOKUP($B441,商品コード!$A$2:$C$45,3,FALSE)</f>
        <v>6800</v>
      </c>
      <c r="E441" s="1">
        <v>21</v>
      </c>
      <c r="F441" s="1">
        <f t="shared" si="6"/>
        <v>142800</v>
      </c>
      <c r="G441" s="1">
        <v>1001</v>
      </c>
      <c r="H441" s="1">
        <v>101</v>
      </c>
      <c r="I441" t="str">
        <f>VLOOKUP(H441,支店コード!$A$2:$B$6,2,FALSE)</f>
        <v>札幌</v>
      </c>
    </row>
    <row r="442" spans="1:9" x14ac:dyDescent="0.4">
      <c r="A442" s="4">
        <v>44034</v>
      </c>
      <c r="B442" s="1" t="s">
        <v>33</v>
      </c>
      <c r="C442" s="1" t="str">
        <f>VLOOKUP($B442,商品コード!$A$2:$C$45,2,FALSE)</f>
        <v>レディーズ　トートバッグTT-201AS</v>
      </c>
      <c r="D442" s="1">
        <f>VLOOKUP($B442,商品コード!$A$2:$C$45,3,FALSE)</f>
        <v>5120</v>
      </c>
      <c r="E442" s="1">
        <v>27</v>
      </c>
      <c r="F442" s="1">
        <f t="shared" si="6"/>
        <v>138240</v>
      </c>
      <c r="G442" s="1">
        <v>2002</v>
      </c>
      <c r="H442" s="1">
        <v>201</v>
      </c>
      <c r="I442" t="str">
        <f>VLOOKUP(H442,支店コード!$A$2:$B$6,2,FALSE)</f>
        <v>東京</v>
      </c>
    </row>
    <row r="443" spans="1:9" x14ac:dyDescent="0.4">
      <c r="A443" s="4">
        <v>44034</v>
      </c>
      <c r="B443" s="1" t="s">
        <v>42</v>
      </c>
      <c r="C443" s="1" t="str">
        <f>VLOOKUP($B443,商品コード!$A$2:$C$45,2,FALSE)</f>
        <v>メンズ　ショルダーバッグSS100</v>
      </c>
      <c r="D443" s="1">
        <f>VLOOKUP($B443,商品コード!$A$2:$C$45,3,FALSE)</f>
        <v>9800</v>
      </c>
      <c r="E443" s="1">
        <v>21</v>
      </c>
      <c r="F443" s="1">
        <f t="shared" si="6"/>
        <v>205800</v>
      </c>
      <c r="G443" s="1">
        <v>1005</v>
      </c>
      <c r="H443" s="1">
        <v>501</v>
      </c>
      <c r="I443" t="str">
        <f>VLOOKUP(H443,支店コード!$A$2:$B$6,2,FALSE)</f>
        <v>福岡</v>
      </c>
    </row>
    <row r="444" spans="1:9" x14ac:dyDescent="0.4">
      <c r="A444" s="4">
        <v>44034</v>
      </c>
      <c r="B444" s="1" t="s">
        <v>24</v>
      </c>
      <c r="C444" s="1" t="str">
        <f>VLOOKUP($B444,商品コード!$A$2:$C$45,2,FALSE)</f>
        <v>レディース　ショルダーバッグVK-23XR</v>
      </c>
      <c r="D444" s="1">
        <f>VLOOKUP($B444,商品コード!$A$2:$C$45,3,FALSE)</f>
        <v>9800</v>
      </c>
      <c r="E444" s="1">
        <v>38</v>
      </c>
      <c r="F444" s="1">
        <f t="shared" si="6"/>
        <v>372400</v>
      </c>
      <c r="G444" s="1">
        <v>2004</v>
      </c>
      <c r="H444" s="1">
        <v>401</v>
      </c>
      <c r="I444" t="str">
        <f>VLOOKUP(H444,支店コード!$A$2:$B$6,2,FALSE)</f>
        <v>大阪</v>
      </c>
    </row>
    <row r="445" spans="1:9" x14ac:dyDescent="0.4">
      <c r="A445" s="4">
        <v>44034</v>
      </c>
      <c r="B445" s="1" t="s">
        <v>40</v>
      </c>
      <c r="C445" s="1" t="str">
        <f>VLOOKUP($B445,商品コード!$A$2:$C$45,2,FALSE)</f>
        <v>メンズ　アタッシュケースHS4000S</v>
      </c>
      <c r="D445" s="1">
        <f>VLOOKUP($B445,商品コード!$A$2:$C$45,3,FALSE)</f>
        <v>13800</v>
      </c>
      <c r="E445" s="1">
        <v>28</v>
      </c>
      <c r="F445" s="1">
        <f t="shared" si="6"/>
        <v>386400</v>
      </c>
      <c r="G445" s="1">
        <v>1001</v>
      </c>
      <c r="H445" s="1">
        <v>101</v>
      </c>
      <c r="I445" t="str">
        <f>VLOOKUP(H445,支店コード!$A$2:$B$6,2,FALSE)</f>
        <v>札幌</v>
      </c>
    </row>
    <row r="446" spans="1:9" x14ac:dyDescent="0.4">
      <c r="A446" s="4">
        <v>44035</v>
      </c>
      <c r="B446" s="1" t="s">
        <v>14</v>
      </c>
      <c r="C446" s="1" t="str">
        <f>VLOOKUP($B446,商品コード!$A$2:$C$45,2,FALSE)</f>
        <v>レディース　ショルダーバッグLS-10KT</v>
      </c>
      <c r="D446" s="1">
        <f>VLOOKUP($B446,商品コード!$A$2:$C$45,3,FALSE)</f>
        <v>8800</v>
      </c>
      <c r="E446" s="1">
        <v>13</v>
      </c>
      <c r="F446" s="1">
        <f t="shared" si="6"/>
        <v>114400</v>
      </c>
      <c r="G446" s="1">
        <v>2002</v>
      </c>
      <c r="H446" s="1">
        <v>201</v>
      </c>
      <c r="I446" t="str">
        <f>VLOOKUP(H446,支店コード!$A$2:$B$6,2,FALSE)</f>
        <v>東京</v>
      </c>
    </row>
    <row r="447" spans="1:9" x14ac:dyDescent="0.4">
      <c r="A447" s="4">
        <v>44035</v>
      </c>
      <c r="B447" s="1" t="s">
        <v>61</v>
      </c>
      <c r="C447" s="1" t="str">
        <f>VLOOKUP($B447,商品コード!$A$2:$C$45,2,FALSE)</f>
        <v>ヒップバッグ（ピンク）</v>
      </c>
      <c r="D447" s="1">
        <f>VLOOKUP($B447,商品コード!$A$2:$C$45,3,FALSE)</f>
        <v>5850</v>
      </c>
      <c r="E447" s="1">
        <v>19</v>
      </c>
      <c r="F447" s="1">
        <f t="shared" si="6"/>
        <v>111150</v>
      </c>
      <c r="G447" s="1">
        <v>3001</v>
      </c>
      <c r="H447" s="1">
        <v>101</v>
      </c>
      <c r="I447" t="str">
        <f>VLOOKUP(H447,支店コード!$A$2:$B$6,2,FALSE)</f>
        <v>札幌</v>
      </c>
    </row>
    <row r="448" spans="1:9" x14ac:dyDescent="0.4">
      <c r="A448" s="4">
        <v>44035</v>
      </c>
      <c r="B448" s="1" t="s">
        <v>49</v>
      </c>
      <c r="C448" s="1" t="str">
        <f>VLOOKUP($B448,商品コード!$A$2:$C$45,2,FALSE)</f>
        <v>メンズ　メッセンジャーバッグMB-001B</v>
      </c>
      <c r="D448" s="1">
        <f>VLOOKUP($B448,商品コード!$A$2:$C$45,3,FALSE)</f>
        <v>7500</v>
      </c>
      <c r="E448" s="1">
        <v>24</v>
      </c>
      <c r="F448" s="1">
        <f t="shared" si="6"/>
        <v>180000</v>
      </c>
      <c r="G448" s="1">
        <v>1004</v>
      </c>
      <c r="H448" s="1">
        <v>401</v>
      </c>
      <c r="I448" t="str">
        <f>VLOOKUP(H448,支店コード!$A$2:$B$6,2,FALSE)</f>
        <v>大阪</v>
      </c>
    </row>
    <row r="449" spans="1:9" x14ac:dyDescent="0.4">
      <c r="A449" s="4">
        <v>44035</v>
      </c>
      <c r="B449" s="1" t="s">
        <v>46</v>
      </c>
      <c r="C449" s="1" t="str">
        <f>VLOOKUP($B449,商品コード!$A$2:$C$45,2,FALSE)</f>
        <v>メンズ　ボストンバッグBB03</v>
      </c>
      <c r="D449" s="1">
        <f>VLOOKUP($B449,商品コード!$A$2:$C$45,3,FALSE)</f>
        <v>8000</v>
      </c>
      <c r="E449" s="1">
        <v>39</v>
      </c>
      <c r="F449" s="1">
        <f t="shared" si="6"/>
        <v>312000</v>
      </c>
      <c r="G449" s="1">
        <v>1001</v>
      </c>
      <c r="H449" s="1">
        <v>101</v>
      </c>
      <c r="I449" t="str">
        <f>VLOOKUP(H449,支店コード!$A$2:$B$6,2,FALSE)</f>
        <v>札幌</v>
      </c>
    </row>
    <row r="450" spans="1:9" x14ac:dyDescent="0.4">
      <c r="A450" s="4">
        <v>44036</v>
      </c>
      <c r="B450" s="1" t="s">
        <v>26</v>
      </c>
      <c r="C450" s="1" t="str">
        <f>VLOOKUP($B450,商品コード!$A$2:$C$45,2,FALSE)</f>
        <v>ヒップバッグ（グレー）</v>
      </c>
      <c r="D450" s="1">
        <f>VLOOKUP($B450,商品コード!$A$2:$C$45,3,FALSE)</f>
        <v>5850</v>
      </c>
      <c r="E450" s="1">
        <v>17</v>
      </c>
      <c r="F450" s="1">
        <f t="shared" si="6"/>
        <v>99450</v>
      </c>
      <c r="G450" s="1">
        <v>3005</v>
      </c>
      <c r="H450" s="1">
        <v>501</v>
      </c>
      <c r="I450" t="str">
        <f>VLOOKUP(H450,支店コード!$A$2:$B$6,2,FALSE)</f>
        <v>福岡</v>
      </c>
    </row>
    <row r="451" spans="1:9" x14ac:dyDescent="0.4">
      <c r="A451" s="4">
        <v>44036</v>
      </c>
      <c r="B451" s="1" t="s">
        <v>60</v>
      </c>
      <c r="C451" s="1" t="str">
        <f>VLOOKUP($B451,商品コード!$A$2:$C$45,2,FALSE)</f>
        <v>レディーズ　インナーケース（ミニ）</v>
      </c>
      <c r="D451" s="1">
        <f>VLOOKUP($B451,商品コード!$A$2:$C$45,3,FALSE)</f>
        <v>2400</v>
      </c>
      <c r="E451" s="1">
        <v>19</v>
      </c>
      <c r="F451" s="1">
        <f t="shared" ref="F451:F514" si="7">D451*E451</f>
        <v>45600</v>
      </c>
      <c r="G451" s="1">
        <v>2003</v>
      </c>
      <c r="H451" s="1">
        <v>301</v>
      </c>
      <c r="I451" t="str">
        <f>VLOOKUP(H451,支店コード!$A$2:$B$6,2,FALSE)</f>
        <v>名古屋</v>
      </c>
    </row>
    <row r="452" spans="1:9" x14ac:dyDescent="0.4">
      <c r="A452" s="4">
        <v>44036</v>
      </c>
      <c r="B452" s="1" t="s">
        <v>33</v>
      </c>
      <c r="C452" s="1" t="str">
        <f>VLOOKUP($B452,商品コード!$A$2:$C$45,2,FALSE)</f>
        <v>レディーズ　トートバッグTT-201AS</v>
      </c>
      <c r="D452" s="1">
        <f>VLOOKUP($B452,商品コード!$A$2:$C$45,3,FALSE)</f>
        <v>5120</v>
      </c>
      <c r="E452" s="1">
        <v>26</v>
      </c>
      <c r="F452" s="1">
        <f t="shared" si="7"/>
        <v>133120</v>
      </c>
      <c r="G452" s="1">
        <v>2004</v>
      </c>
      <c r="H452" s="1">
        <v>401</v>
      </c>
      <c r="I452" t="str">
        <f>VLOOKUP(H452,支店コード!$A$2:$B$6,2,FALSE)</f>
        <v>大阪</v>
      </c>
    </row>
    <row r="453" spans="1:9" x14ac:dyDescent="0.4">
      <c r="A453" s="4">
        <v>44036</v>
      </c>
      <c r="B453" s="1" t="s">
        <v>31</v>
      </c>
      <c r="C453" s="1" t="str">
        <f>VLOOKUP($B453,商品コード!$A$2:$C$45,2,FALSE)</f>
        <v>ボディバッグ（オレンジ）</v>
      </c>
      <c r="D453" s="1">
        <f>VLOOKUP($B453,商品コード!$A$2:$C$45,3,FALSE)</f>
        <v>5600</v>
      </c>
      <c r="E453" s="1">
        <v>31</v>
      </c>
      <c r="F453" s="1">
        <f t="shared" si="7"/>
        <v>173600</v>
      </c>
      <c r="G453" s="1">
        <v>3002</v>
      </c>
      <c r="H453" s="1">
        <v>201</v>
      </c>
      <c r="I453" t="str">
        <f>VLOOKUP(H453,支店コード!$A$2:$B$6,2,FALSE)</f>
        <v>東京</v>
      </c>
    </row>
    <row r="454" spans="1:9" x14ac:dyDescent="0.4">
      <c r="A454" s="4">
        <v>44037</v>
      </c>
      <c r="B454" s="1" t="s">
        <v>50</v>
      </c>
      <c r="C454" s="1" t="str">
        <f>VLOOKUP($B454,商品コード!$A$2:$C$45,2,FALSE)</f>
        <v>レディーズ　トートバッグTT-101BS</v>
      </c>
      <c r="D454" s="1">
        <f>VLOOKUP($B454,商品コード!$A$2:$C$45,3,FALSE)</f>
        <v>4980</v>
      </c>
      <c r="E454" s="1">
        <v>12</v>
      </c>
      <c r="F454" s="1">
        <f t="shared" si="7"/>
        <v>59760</v>
      </c>
      <c r="G454" s="1">
        <v>2004</v>
      </c>
      <c r="H454" s="1">
        <v>401</v>
      </c>
      <c r="I454" t="str">
        <f>VLOOKUP(H454,支店コード!$A$2:$B$6,2,FALSE)</f>
        <v>大阪</v>
      </c>
    </row>
    <row r="455" spans="1:9" x14ac:dyDescent="0.4">
      <c r="A455" s="4">
        <v>44037</v>
      </c>
      <c r="B455" s="1" t="s">
        <v>40</v>
      </c>
      <c r="C455" s="1" t="str">
        <f>VLOOKUP($B455,商品コード!$A$2:$C$45,2,FALSE)</f>
        <v>メンズ　アタッシュケースHS4000S</v>
      </c>
      <c r="D455" s="1">
        <f>VLOOKUP($B455,商品コード!$A$2:$C$45,3,FALSE)</f>
        <v>13800</v>
      </c>
      <c r="E455" s="1">
        <v>28</v>
      </c>
      <c r="F455" s="1">
        <f t="shared" si="7"/>
        <v>386400</v>
      </c>
      <c r="G455" s="1">
        <v>1004</v>
      </c>
      <c r="H455" s="1">
        <v>401</v>
      </c>
      <c r="I455" t="str">
        <f>VLOOKUP(H455,支店コード!$A$2:$B$6,2,FALSE)</f>
        <v>大阪</v>
      </c>
    </row>
    <row r="456" spans="1:9" x14ac:dyDescent="0.4">
      <c r="A456" s="4">
        <v>44037</v>
      </c>
      <c r="B456" s="1" t="s">
        <v>40</v>
      </c>
      <c r="C456" s="1" t="str">
        <f>VLOOKUP($B456,商品コード!$A$2:$C$45,2,FALSE)</f>
        <v>メンズ　アタッシュケースHS4000S</v>
      </c>
      <c r="D456" s="1">
        <f>VLOOKUP($B456,商品コード!$A$2:$C$45,3,FALSE)</f>
        <v>13800</v>
      </c>
      <c r="E456" s="1">
        <v>32</v>
      </c>
      <c r="F456" s="1">
        <f t="shared" si="7"/>
        <v>441600</v>
      </c>
      <c r="G456" s="1">
        <v>1005</v>
      </c>
      <c r="H456" s="1">
        <v>501</v>
      </c>
      <c r="I456" t="str">
        <f>VLOOKUP(H456,支店コード!$A$2:$B$6,2,FALSE)</f>
        <v>福岡</v>
      </c>
    </row>
    <row r="457" spans="1:9" x14ac:dyDescent="0.4">
      <c r="A457" s="4">
        <v>44037</v>
      </c>
      <c r="B457" s="1" t="s">
        <v>53</v>
      </c>
      <c r="C457" s="1" t="str">
        <f>VLOOKUP($B457,商品コード!$A$2:$C$45,2,FALSE)</f>
        <v>レディース　ショルダーバッグZL-78MN</v>
      </c>
      <c r="D457" s="1">
        <f>VLOOKUP($B457,商品コード!$A$2:$C$45,3,FALSE)</f>
        <v>11800</v>
      </c>
      <c r="E457" s="1">
        <v>12</v>
      </c>
      <c r="F457" s="1">
        <f t="shared" si="7"/>
        <v>141600</v>
      </c>
      <c r="G457" s="1">
        <v>2005</v>
      </c>
      <c r="H457" s="1">
        <v>501</v>
      </c>
      <c r="I457" t="str">
        <f>VLOOKUP(H457,支店コード!$A$2:$B$6,2,FALSE)</f>
        <v>福岡</v>
      </c>
    </row>
    <row r="458" spans="1:9" x14ac:dyDescent="0.4">
      <c r="A458" s="4">
        <v>44038</v>
      </c>
      <c r="B458" s="1" t="s">
        <v>26</v>
      </c>
      <c r="C458" s="1" t="str">
        <f>VLOOKUP($B458,商品コード!$A$2:$C$45,2,FALSE)</f>
        <v>ヒップバッグ（グレー）</v>
      </c>
      <c r="D458" s="1">
        <f>VLOOKUP($B458,商品コード!$A$2:$C$45,3,FALSE)</f>
        <v>5850</v>
      </c>
      <c r="E458" s="1">
        <v>31</v>
      </c>
      <c r="F458" s="1">
        <f t="shared" si="7"/>
        <v>181350</v>
      </c>
      <c r="G458" s="1">
        <v>3004</v>
      </c>
      <c r="H458" s="1">
        <v>401</v>
      </c>
      <c r="I458" t="str">
        <f>VLOOKUP(H458,支店コード!$A$2:$B$6,2,FALSE)</f>
        <v>大阪</v>
      </c>
    </row>
    <row r="459" spans="1:9" x14ac:dyDescent="0.4">
      <c r="A459" s="4">
        <v>44038</v>
      </c>
      <c r="B459" s="1" t="s">
        <v>52</v>
      </c>
      <c r="C459" s="1" t="str">
        <f>VLOOKUP($B459,商品コード!$A$2:$C$45,2,FALSE)</f>
        <v>ヒップバッグ（ブルー）</v>
      </c>
      <c r="D459" s="1">
        <f>VLOOKUP($B459,商品コード!$A$2:$C$45,3,FALSE)</f>
        <v>5850</v>
      </c>
      <c r="E459" s="1">
        <v>35</v>
      </c>
      <c r="F459" s="1">
        <f t="shared" si="7"/>
        <v>204750</v>
      </c>
      <c r="G459" s="1">
        <v>3003</v>
      </c>
      <c r="H459" s="1">
        <v>301</v>
      </c>
      <c r="I459" t="str">
        <f>VLOOKUP(H459,支店コード!$A$2:$B$6,2,FALSE)</f>
        <v>名古屋</v>
      </c>
    </row>
    <row r="460" spans="1:9" x14ac:dyDescent="0.4">
      <c r="A460" s="4">
        <v>44038</v>
      </c>
      <c r="B460" s="1" t="s">
        <v>32</v>
      </c>
      <c r="C460" s="1" t="str">
        <f>VLOOKUP($B460,商品コード!$A$2:$C$45,2,FALSE)</f>
        <v>レディーズ　ハンドバッグLH1002B</v>
      </c>
      <c r="D460" s="1">
        <f>VLOOKUP($B460,商品コード!$A$2:$C$45,3,FALSE)</f>
        <v>16000</v>
      </c>
      <c r="E460" s="1">
        <v>19</v>
      </c>
      <c r="F460" s="1">
        <f t="shared" si="7"/>
        <v>304000</v>
      </c>
      <c r="G460" s="1">
        <v>2002</v>
      </c>
      <c r="H460" s="1">
        <v>201</v>
      </c>
      <c r="I460" t="str">
        <f>VLOOKUP(H460,支店コード!$A$2:$B$6,2,FALSE)</f>
        <v>東京</v>
      </c>
    </row>
    <row r="461" spans="1:9" x14ac:dyDescent="0.4">
      <c r="A461" s="4">
        <v>44038</v>
      </c>
      <c r="B461" s="1" t="s">
        <v>50</v>
      </c>
      <c r="C461" s="1" t="str">
        <f>VLOOKUP($B461,商品コード!$A$2:$C$45,2,FALSE)</f>
        <v>レディーズ　トートバッグTT-101BS</v>
      </c>
      <c r="D461" s="1">
        <f>VLOOKUP($B461,商品コード!$A$2:$C$45,3,FALSE)</f>
        <v>4980</v>
      </c>
      <c r="E461" s="1">
        <v>33</v>
      </c>
      <c r="F461" s="1">
        <f t="shared" si="7"/>
        <v>164340</v>
      </c>
      <c r="G461" s="1">
        <v>2004</v>
      </c>
      <c r="H461" s="1">
        <v>401</v>
      </c>
      <c r="I461" t="str">
        <f>VLOOKUP(H461,支店コード!$A$2:$B$6,2,FALSE)</f>
        <v>大阪</v>
      </c>
    </row>
    <row r="462" spans="1:9" x14ac:dyDescent="0.4">
      <c r="A462" s="4">
        <v>44039</v>
      </c>
      <c r="B462" s="1" t="s">
        <v>34</v>
      </c>
      <c r="C462" s="1" t="str">
        <f>VLOOKUP($B462,商品コード!$A$2:$C$45,2,FALSE)</f>
        <v>ウエストバッグ（ゴールド）</v>
      </c>
      <c r="D462" s="1">
        <f>VLOOKUP($B462,商品コード!$A$2:$C$45,3,FALSE)</f>
        <v>2480</v>
      </c>
      <c r="E462" s="1">
        <v>26</v>
      </c>
      <c r="F462" s="1">
        <f t="shared" si="7"/>
        <v>64480</v>
      </c>
      <c r="G462" s="1">
        <v>3005</v>
      </c>
      <c r="H462" s="1">
        <v>501</v>
      </c>
      <c r="I462" t="str">
        <f>VLOOKUP(H462,支店コード!$A$2:$B$6,2,FALSE)</f>
        <v>福岡</v>
      </c>
    </row>
    <row r="463" spans="1:9" x14ac:dyDescent="0.4">
      <c r="A463" s="4">
        <v>44039</v>
      </c>
      <c r="B463" s="1" t="s">
        <v>57</v>
      </c>
      <c r="C463" s="1" t="str">
        <f>VLOOKUP($B463,商品コード!$A$2:$C$45,2,FALSE)</f>
        <v>レディーズ　ハンドバッグLH2008P</v>
      </c>
      <c r="D463" s="1">
        <f>VLOOKUP($B463,商品コード!$A$2:$C$45,3,FALSE)</f>
        <v>17000</v>
      </c>
      <c r="E463" s="1">
        <v>15</v>
      </c>
      <c r="F463" s="1">
        <f t="shared" si="7"/>
        <v>255000</v>
      </c>
      <c r="G463" s="1">
        <v>2005</v>
      </c>
      <c r="H463" s="1">
        <v>501</v>
      </c>
      <c r="I463" t="str">
        <f>VLOOKUP(H463,支店コード!$A$2:$B$6,2,FALSE)</f>
        <v>福岡</v>
      </c>
    </row>
    <row r="464" spans="1:9" x14ac:dyDescent="0.4">
      <c r="A464" s="4">
        <v>44039</v>
      </c>
      <c r="B464" s="1" t="s">
        <v>38</v>
      </c>
      <c r="C464" s="1" t="str">
        <f>VLOOKUP($B464,商品コード!$A$2:$C$45,2,FALSE)</f>
        <v>リュックサック（グリーン）</v>
      </c>
      <c r="D464" s="1">
        <f>VLOOKUP($B464,商品コード!$A$2:$C$45,3,FALSE)</f>
        <v>6750</v>
      </c>
      <c r="E464" s="1">
        <v>22</v>
      </c>
      <c r="F464" s="1">
        <f t="shared" si="7"/>
        <v>148500</v>
      </c>
      <c r="G464" s="1">
        <v>3003</v>
      </c>
      <c r="H464" s="1">
        <v>301</v>
      </c>
      <c r="I464" t="str">
        <f>VLOOKUP(H464,支店コード!$A$2:$B$6,2,FALSE)</f>
        <v>名古屋</v>
      </c>
    </row>
    <row r="465" spans="1:9" x14ac:dyDescent="0.4">
      <c r="A465" s="4">
        <v>44039</v>
      </c>
      <c r="B465" s="1" t="s">
        <v>41</v>
      </c>
      <c r="C465" s="1" t="str">
        <f>VLOOKUP($B465,商品コード!$A$2:$C$45,2,FALSE)</f>
        <v>メンズ　メッセンジャーバッグMB-001S</v>
      </c>
      <c r="D465" s="1">
        <f>VLOOKUP($B465,商品コード!$A$2:$C$45,3,FALSE)</f>
        <v>7500</v>
      </c>
      <c r="E465" s="1">
        <v>16</v>
      </c>
      <c r="F465" s="1">
        <f t="shared" si="7"/>
        <v>120000</v>
      </c>
      <c r="G465" s="1">
        <v>1002</v>
      </c>
      <c r="H465" s="1">
        <v>201</v>
      </c>
      <c r="I465" t="str">
        <f>VLOOKUP(H465,支店コード!$A$2:$B$6,2,FALSE)</f>
        <v>東京</v>
      </c>
    </row>
    <row r="466" spans="1:9" x14ac:dyDescent="0.4">
      <c r="A466" s="4">
        <v>44039</v>
      </c>
      <c r="B466" s="1" t="s">
        <v>43</v>
      </c>
      <c r="C466" s="1" t="str">
        <f>VLOOKUP($B466,商品コード!$A$2:$C$45,2,FALSE)</f>
        <v>レディーズ　インナーケース（大）</v>
      </c>
      <c r="D466" s="1">
        <f>VLOOKUP($B466,商品コード!$A$2:$C$45,3,FALSE)</f>
        <v>2900</v>
      </c>
      <c r="E466" s="1">
        <v>26</v>
      </c>
      <c r="F466" s="1">
        <f t="shared" si="7"/>
        <v>75400</v>
      </c>
      <c r="G466" s="1">
        <v>2004</v>
      </c>
      <c r="H466" s="1">
        <v>401</v>
      </c>
      <c r="I466" t="str">
        <f>VLOOKUP(H466,支店コード!$A$2:$B$6,2,FALSE)</f>
        <v>大阪</v>
      </c>
    </row>
    <row r="467" spans="1:9" x14ac:dyDescent="0.4">
      <c r="A467" s="4">
        <v>44040</v>
      </c>
      <c r="B467" s="1" t="s">
        <v>39</v>
      </c>
      <c r="C467" s="1" t="str">
        <f>VLOOKUP($B467,商品コード!$A$2:$C$45,2,FALSE)</f>
        <v>レディーズ　トートバッグTT-100AS</v>
      </c>
      <c r="D467" s="1">
        <f>VLOOKUP($B467,商品コード!$A$2:$C$45,3,FALSE)</f>
        <v>4800</v>
      </c>
      <c r="E467" s="1">
        <v>24</v>
      </c>
      <c r="F467" s="1">
        <f t="shared" si="7"/>
        <v>115200</v>
      </c>
      <c r="G467" s="1">
        <v>2002</v>
      </c>
      <c r="H467" s="1">
        <v>201</v>
      </c>
      <c r="I467" t="str">
        <f>VLOOKUP(H467,支店コード!$A$2:$B$6,2,FALSE)</f>
        <v>東京</v>
      </c>
    </row>
    <row r="468" spans="1:9" x14ac:dyDescent="0.4">
      <c r="A468" s="4">
        <v>44040</v>
      </c>
      <c r="B468" s="1" t="s">
        <v>38</v>
      </c>
      <c r="C468" s="1" t="str">
        <f>VLOOKUP($B468,商品コード!$A$2:$C$45,2,FALSE)</f>
        <v>リュックサック（グリーン）</v>
      </c>
      <c r="D468" s="1">
        <f>VLOOKUP($B468,商品コード!$A$2:$C$45,3,FALSE)</f>
        <v>6750</v>
      </c>
      <c r="E468" s="1">
        <v>27</v>
      </c>
      <c r="F468" s="1">
        <f t="shared" si="7"/>
        <v>182250</v>
      </c>
      <c r="G468" s="1">
        <v>3005</v>
      </c>
      <c r="H468" s="1">
        <v>501</v>
      </c>
      <c r="I468" t="str">
        <f>VLOOKUP(H468,支店コード!$A$2:$B$6,2,FALSE)</f>
        <v>福岡</v>
      </c>
    </row>
    <row r="469" spans="1:9" x14ac:dyDescent="0.4">
      <c r="A469" s="4">
        <v>44040</v>
      </c>
      <c r="B469" s="1" t="s">
        <v>28</v>
      </c>
      <c r="C469" s="1" t="str">
        <f>VLOOKUP($B469,商品コード!$A$2:$C$45,2,FALSE)</f>
        <v>リュックサック（オレンジ）</v>
      </c>
      <c r="D469" s="1">
        <f>VLOOKUP($B469,商品コード!$A$2:$C$45,3,FALSE)</f>
        <v>6750</v>
      </c>
      <c r="E469" s="1">
        <v>11</v>
      </c>
      <c r="F469" s="1">
        <f t="shared" si="7"/>
        <v>74250</v>
      </c>
      <c r="G469" s="1">
        <v>3001</v>
      </c>
      <c r="H469" s="1">
        <v>101</v>
      </c>
      <c r="I469" t="str">
        <f>VLOOKUP(H469,支店コード!$A$2:$B$6,2,FALSE)</f>
        <v>札幌</v>
      </c>
    </row>
    <row r="470" spans="1:9" x14ac:dyDescent="0.4">
      <c r="A470" s="4">
        <v>44040</v>
      </c>
      <c r="B470" s="1" t="s">
        <v>48</v>
      </c>
      <c r="C470" s="1" t="str">
        <f>VLOOKUP($B470,商品コード!$A$2:$C$45,2,FALSE)</f>
        <v>メンズ　アタッシュケースHK6500E</v>
      </c>
      <c r="D470" s="1">
        <f>VLOOKUP($B470,商品コード!$A$2:$C$45,3,FALSE)</f>
        <v>15800</v>
      </c>
      <c r="E470" s="1">
        <v>27</v>
      </c>
      <c r="F470" s="1">
        <f t="shared" si="7"/>
        <v>426600</v>
      </c>
      <c r="G470" s="1">
        <v>1003</v>
      </c>
      <c r="H470" s="1">
        <v>301</v>
      </c>
      <c r="I470" t="str">
        <f>VLOOKUP(H470,支店コード!$A$2:$B$6,2,FALSE)</f>
        <v>名古屋</v>
      </c>
    </row>
    <row r="471" spans="1:9" x14ac:dyDescent="0.4">
      <c r="A471" s="4">
        <v>44041</v>
      </c>
      <c r="B471" s="1" t="s">
        <v>40</v>
      </c>
      <c r="C471" s="1" t="str">
        <f>VLOOKUP($B471,商品コード!$A$2:$C$45,2,FALSE)</f>
        <v>メンズ　アタッシュケースHS4000S</v>
      </c>
      <c r="D471" s="1">
        <f>VLOOKUP($B471,商品コード!$A$2:$C$45,3,FALSE)</f>
        <v>13800</v>
      </c>
      <c r="E471" s="1">
        <v>31</v>
      </c>
      <c r="F471" s="1">
        <f t="shared" si="7"/>
        <v>427800</v>
      </c>
      <c r="G471" s="1">
        <v>1004</v>
      </c>
      <c r="H471" s="1">
        <v>401</v>
      </c>
      <c r="I471" t="str">
        <f>VLOOKUP(H471,支店コード!$A$2:$B$6,2,FALSE)</f>
        <v>大阪</v>
      </c>
    </row>
    <row r="472" spans="1:9" x14ac:dyDescent="0.4">
      <c r="A472" s="4">
        <v>44041</v>
      </c>
      <c r="B472" s="1" t="s">
        <v>41</v>
      </c>
      <c r="C472" s="1" t="str">
        <f>VLOOKUP($B472,商品コード!$A$2:$C$45,2,FALSE)</f>
        <v>メンズ　メッセンジャーバッグMB-001S</v>
      </c>
      <c r="D472" s="1">
        <f>VLOOKUP($B472,商品コード!$A$2:$C$45,3,FALSE)</f>
        <v>7500</v>
      </c>
      <c r="E472" s="1">
        <v>28</v>
      </c>
      <c r="F472" s="1">
        <f t="shared" si="7"/>
        <v>210000</v>
      </c>
      <c r="G472" s="1">
        <v>1004</v>
      </c>
      <c r="H472" s="1">
        <v>401</v>
      </c>
      <c r="I472" t="str">
        <f>VLOOKUP(H472,支店コード!$A$2:$B$6,2,FALSE)</f>
        <v>大阪</v>
      </c>
    </row>
    <row r="473" spans="1:9" x14ac:dyDescent="0.4">
      <c r="A473" s="4">
        <v>44041</v>
      </c>
      <c r="B473" s="1" t="s">
        <v>45</v>
      </c>
      <c r="C473" s="1" t="str">
        <f>VLOOKUP($B473,商品コード!$A$2:$C$45,2,FALSE)</f>
        <v>ボディバッグ（ブラック）</v>
      </c>
      <c r="D473" s="1">
        <f>VLOOKUP($B473,商品コード!$A$2:$C$45,3,FALSE)</f>
        <v>5600</v>
      </c>
      <c r="E473" s="1">
        <v>13</v>
      </c>
      <c r="F473" s="1">
        <f t="shared" si="7"/>
        <v>72800</v>
      </c>
      <c r="G473" s="1">
        <v>3001</v>
      </c>
      <c r="H473" s="1">
        <v>101</v>
      </c>
      <c r="I473" t="str">
        <f>VLOOKUP(H473,支店コード!$A$2:$B$6,2,FALSE)</f>
        <v>札幌</v>
      </c>
    </row>
    <row r="474" spans="1:9" x14ac:dyDescent="0.4">
      <c r="A474" s="4">
        <v>44041</v>
      </c>
      <c r="B474" s="1" t="s">
        <v>28</v>
      </c>
      <c r="C474" s="1" t="str">
        <f>VLOOKUP($B474,商品コード!$A$2:$C$45,2,FALSE)</f>
        <v>リュックサック（オレンジ）</v>
      </c>
      <c r="D474" s="1">
        <f>VLOOKUP($B474,商品コード!$A$2:$C$45,3,FALSE)</f>
        <v>6750</v>
      </c>
      <c r="E474" s="1">
        <v>32</v>
      </c>
      <c r="F474" s="1">
        <f t="shared" si="7"/>
        <v>216000</v>
      </c>
      <c r="G474" s="1">
        <v>3001</v>
      </c>
      <c r="H474" s="1">
        <v>101</v>
      </c>
      <c r="I474" t="str">
        <f>VLOOKUP(H474,支店コード!$A$2:$B$6,2,FALSE)</f>
        <v>札幌</v>
      </c>
    </row>
    <row r="475" spans="1:9" x14ac:dyDescent="0.4">
      <c r="A475" s="4">
        <v>44042</v>
      </c>
      <c r="B475" s="1" t="s">
        <v>45</v>
      </c>
      <c r="C475" s="1" t="str">
        <f>VLOOKUP($B475,商品コード!$A$2:$C$45,2,FALSE)</f>
        <v>ボディバッグ（ブラック）</v>
      </c>
      <c r="D475" s="1">
        <f>VLOOKUP($B475,商品コード!$A$2:$C$45,3,FALSE)</f>
        <v>5600</v>
      </c>
      <c r="E475" s="1">
        <v>30</v>
      </c>
      <c r="F475" s="1">
        <f t="shared" si="7"/>
        <v>168000</v>
      </c>
      <c r="G475" s="1">
        <v>3001</v>
      </c>
      <c r="H475" s="1">
        <v>101</v>
      </c>
      <c r="I475" t="str">
        <f>VLOOKUP(H475,支店コード!$A$2:$B$6,2,FALSE)</f>
        <v>札幌</v>
      </c>
    </row>
    <row r="476" spans="1:9" x14ac:dyDescent="0.4">
      <c r="A476" s="4">
        <v>44042</v>
      </c>
      <c r="B476" s="1" t="s">
        <v>55</v>
      </c>
      <c r="C476" s="1" t="str">
        <f>VLOOKUP($B476,商品コード!$A$2:$C$45,2,FALSE)</f>
        <v>ウエストバッグ（ホワイト）</v>
      </c>
      <c r="D476" s="1">
        <f>VLOOKUP($B476,商品コード!$A$2:$C$45,3,FALSE)</f>
        <v>2480</v>
      </c>
      <c r="E476" s="1">
        <v>35</v>
      </c>
      <c r="F476" s="1">
        <f t="shared" si="7"/>
        <v>86800</v>
      </c>
      <c r="G476" s="1">
        <v>3002</v>
      </c>
      <c r="H476" s="1">
        <v>201</v>
      </c>
      <c r="I476" t="str">
        <f>VLOOKUP(H476,支店コード!$A$2:$B$6,2,FALSE)</f>
        <v>東京</v>
      </c>
    </row>
    <row r="477" spans="1:9" x14ac:dyDescent="0.4">
      <c r="A477" s="4">
        <v>44042</v>
      </c>
      <c r="B477" s="1" t="s">
        <v>44</v>
      </c>
      <c r="C477" s="1" t="str">
        <f>VLOOKUP($B477,商品コード!$A$2:$C$45,2,FALSE)</f>
        <v>ヒップバッグ（グリーン）</v>
      </c>
      <c r="D477" s="1">
        <f>VLOOKUP($B477,商品コード!$A$2:$C$45,3,FALSE)</f>
        <v>5850</v>
      </c>
      <c r="E477" s="1">
        <v>14</v>
      </c>
      <c r="F477" s="1">
        <f t="shared" si="7"/>
        <v>81900</v>
      </c>
      <c r="G477" s="1">
        <v>3001</v>
      </c>
      <c r="H477" s="1">
        <v>101</v>
      </c>
      <c r="I477" t="str">
        <f>VLOOKUP(H477,支店コード!$A$2:$B$6,2,FALSE)</f>
        <v>札幌</v>
      </c>
    </row>
    <row r="478" spans="1:9" x14ac:dyDescent="0.4">
      <c r="A478" s="4">
        <v>44042</v>
      </c>
      <c r="B478" s="1" t="s">
        <v>29</v>
      </c>
      <c r="C478" s="1" t="str">
        <f>VLOOKUP($B478,商品コード!$A$2:$C$45,2,FALSE)</f>
        <v>レディーズ　インナーケース（小）</v>
      </c>
      <c r="D478" s="1">
        <f>VLOOKUP($B478,商品コード!$A$2:$C$45,3,FALSE)</f>
        <v>2550</v>
      </c>
      <c r="E478" s="1">
        <v>39</v>
      </c>
      <c r="F478" s="1">
        <f t="shared" si="7"/>
        <v>99450</v>
      </c>
      <c r="G478" s="1">
        <v>2002</v>
      </c>
      <c r="H478" s="1">
        <v>201</v>
      </c>
      <c r="I478" t="str">
        <f>VLOOKUP(H478,支店コード!$A$2:$B$6,2,FALSE)</f>
        <v>東京</v>
      </c>
    </row>
    <row r="479" spans="1:9" x14ac:dyDescent="0.4">
      <c r="A479" s="4">
        <v>44043</v>
      </c>
      <c r="B479" s="1" t="s">
        <v>25</v>
      </c>
      <c r="C479" s="1" t="str">
        <f>VLOOKUP($B479,商品コード!$A$2:$C$45,2,FALSE)</f>
        <v>メンズ　ボストンバッグBB02</v>
      </c>
      <c r="D479" s="1">
        <f>VLOOKUP($B479,商品コード!$A$2:$C$45,3,FALSE)</f>
        <v>8000</v>
      </c>
      <c r="E479" s="1">
        <v>27</v>
      </c>
      <c r="F479" s="1">
        <f t="shared" si="7"/>
        <v>216000</v>
      </c>
      <c r="G479" s="1">
        <v>1003</v>
      </c>
      <c r="H479" s="1">
        <v>301</v>
      </c>
      <c r="I479" t="str">
        <f>VLOOKUP(H479,支店コード!$A$2:$B$6,2,FALSE)</f>
        <v>名古屋</v>
      </c>
    </row>
    <row r="480" spans="1:9" x14ac:dyDescent="0.4">
      <c r="A480" s="4">
        <v>44043</v>
      </c>
      <c r="B480" s="1" t="s">
        <v>28</v>
      </c>
      <c r="C480" s="1" t="str">
        <f>VLOOKUP($B480,商品コード!$A$2:$C$45,2,FALSE)</f>
        <v>リュックサック（オレンジ）</v>
      </c>
      <c r="D480" s="1">
        <f>VLOOKUP($B480,商品コード!$A$2:$C$45,3,FALSE)</f>
        <v>6750</v>
      </c>
      <c r="E480" s="1">
        <v>11</v>
      </c>
      <c r="F480" s="1">
        <f t="shared" si="7"/>
        <v>74250</v>
      </c>
      <c r="G480" s="1">
        <v>3001</v>
      </c>
      <c r="H480" s="1">
        <v>101</v>
      </c>
      <c r="I480" t="str">
        <f>VLOOKUP(H480,支店コード!$A$2:$B$6,2,FALSE)</f>
        <v>札幌</v>
      </c>
    </row>
    <row r="481" spans="1:9" x14ac:dyDescent="0.4">
      <c r="A481" s="4">
        <v>44043</v>
      </c>
      <c r="B481" s="1" t="s">
        <v>63</v>
      </c>
      <c r="C481" s="1" t="str">
        <f>VLOOKUP($B481,商品コード!$A$2:$C$45,2,FALSE)</f>
        <v>メンズ　ボストンバッグBB04</v>
      </c>
      <c r="D481" s="1">
        <f>VLOOKUP($B481,商品コード!$A$2:$C$45,3,FALSE)</f>
        <v>8000</v>
      </c>
      <c r="E481" s="1">
        <v>28</v>
      </c>
      <c r="F481" s="1">
        <f t="shared" si="7"/>
        <v>224000</v>
      </c>
      <c r="G481" s="1">
        <v>1001</v>
      </c>
      <c r="H481" s="1">
        <v>101</v>
      </c>
      <c r="I481" t="str">
        <f>VLOOKUP(H481,支店コード!$A$2:$B$6,2,FALSE)</f>
        <v>札幌</v>
      </c>
    </row>
    <row r="482" spans="1:9" x14ac:dyDescent="0.4">
      <c r="A482" s="4">
        <v>44043</v>
      </c>
      <c r="B482" s="1" t="s">
        <v>37</v>
      </c>
      <c r="C482" s="1" t="str">
        <f>VLOOKUP($B482,商品コード!$A$2:$C$45,2,FALSE)</f>
        <v>メンズ　アタッシュケースAS7000</v>
      </c>
      <c r="D482" s="1">
        <f>VLOOKUP($B482,商品コード!$A$2:$C$45,3,FALSE)</f>
        <v>12800</v>
      </c>
      <c r="E482" s="1">
        <v>23</v>
      </c>
      <c r="F482" s="1">
        <f t="shared" si="7"/>
        <v>294400</v>
      </c>
      <c r="G482" s="1">
        <v>1005</v>
      </c>
      <c r="H482" s="1">
        <v>501</v>
      </c>
      <c r="I482" t="str">
        <f>VLOOKUP(H482,支店コード!$A$2:$B$6,2,FALSE)</f>
        <v>福岡</v>
      </c>
    </row>
    <row r="483" spans="1:9" x14ac:dyDescent="0.4">
      <c r="A483" s="4">
        <v>44044</v>
      </c>
      <c r="B483" s="1" t="s">
        <v>61</v>
      </c>
      <c r="C483" s="1" t="str">
        <f>VLOOKUP($B483,商品コード!$A$2:$C$45,2,FALSE)</f>
        <v>ヒップバッグ（ピンク）</v>
      </c>
      <c r="D483" s="1">
        <f>VLOOKUP($B483,商品コード!$A$2:$C$45,3,FALSE)</f>
        <v>5850</v>
      </c>
      <c r="E483" s="1">
        <v>18</v>
      </c>
      <c r="F483" s="1">
        <f t="shared" si="7"/>
        <v>105300</v>
      </c>
      <c r="G483" s="1">
        <v>3003</v>
      </c>
      <c r="H483" s="1">
        <v>301</v>
      </c>
      <c r="I483" t="str">
        <f>VLOOKUP(H483,支店コード!$A$2:$B$6,2,FALSE)</f>
        <v>名古屋</v>
      </c>
    </row>
    <row r="484" spans="1:9" x14ac:dyDescent="0.4">
      <c r="A484" s="4">
        <v>44044</v>
      </c>
      <c r="B484" s="1" t="s">
        <v>39</v>
      </c>
      <c r="C484" s="1" t="str">
        <f>VLOOKUP($B484,商品コード!$A$2:$C$45,2,FALSE)</f>
        <v>レディーズ　トートバッグTT-100AS</v>
      </c>
      <c r="D484" s="1">
        <f>VLOOKUP($B484,商品コード!$A$2:$C$45,3,FALSE)</f>
        <v>4800</v>
      </c>
      <c r="E484" s="1">
        <v>10</v>
      </c>
      <c r="F484" s="1">
        <f t="shared" si="7"/>
        <v>48000</v>
      </c>
      <c r="G484" s="1">
        <v>2002</v>
      </c>
      <c r="H484" s="1">
        <v>201</v>
      </c>
      <c r="I484" t="str">
        <f>VLOOKUP(H484,支店コード!$A$2:$B$6,2,FALSE)</f>
        <v>東京</v>
      </c>
    </row>
    <row r="485" spans="1:9" x14ac:dyDescent="0.4">
      <c r="A485" s="4">
        <v>44044</v>
      </c>
      <c r="B485" s="1" t="s">
        <v>32</v>
      </c>
      <c r="C485" s="1" t="str">
        <f>VLOOKUP($B485,商品コード!$A$2:$C$45,2,FALSE)</f>
        <v>レディーズ　ハンドバッグLH1002B</v>
      </c>
      <c r="D485" s="1">
        <f>VLOOKUP($B485,商品コード!$A$2:$C$45,3,FALSE)</f>
        <v>16000</v>
      </c>
      <c r="E485" s="1">
        <v>33</v>
      </c>
      <c r="F485" s="1">
        <f t="shared" si="7"/>
        <v>528000</v>
      </c>
      <c r="G485" s="1">
        <v>2004</v>
      </c>
      <c r="H485" s="1">
        <v>401</v>
      </c>
      <c r="I485" t="str">
        <f>VLOOKUP(H485,支店コード!$A$2:$B$6,2,FALSE)</f>
        <v>大阪</v>
      </c>
    </row>
    <row r="486" spans="1:9" x14ac:dyDescent="0.4">
      <c r="A486" s="4">
        <v>44045</v>
      </c>
      <c r="B486" s="1" t="s">
        <v>57</v>
      </c>
      <c r="C486" s="1" t="str">
        <f>VLOOKUP($B486,商品コード!$A$2:$C$45,2,FALSE)</f>
        <v>レディーズ　ハンドバッグLH2008P</v>
      </c>
      <c r="D486" s="1">
        <f>VLOOKUP($B486,商品コード!$A$2:$C$45,3,FALSE)</f>
        <v>17000</v>
      </c>
      <c r="E486" s="1">
        <v>11</v>
      </c>
      <c r="F486" s="1">
        <f t="shared" si="7"/>
        <v>187000</v>
      </c>
      <c r="G486" s="1">
        <v>2004</v>
      </c>
      <c r="H486" s="1">
        <v>401</v>
      </c>
      <c r="I486" t="str">
        <f>VLOOKUP(H486,支店コード!$A$2:$B$6,2,FALSE)</f>
        <v>大阪</v>
      </c>
    </row>
    <row r="487" spans="1:9" x14ac:dyDescent="0.4">
      <c r="A487" s="4">
        <v>44045</v>
      </c>
      <c r="B487" s="1" t="s">
        <v>37</v>
      </c>
      <c r="C487" s="1" t="str">
        <f>VLOOKUP($B487,商品コード!$A$2:$C$45,2,FALSE)</f>
        <v>メンズ　アタッシュケースAS7000</v>
      </c>
      <c r="D487" s="1">
        <f>VLOOKUP($B487,商品コード!$A$2:$C$45,3,FALSE)</f>
        <v>12800</v>
      </c>
      <c r="E487" s="1">
        <v>11</v>
      </c>
      <c r="F487" s="1">
        <f t="shared" si="7"/>
        <v>140800</v>
      </c>
      <c r="G487" s="1">
        <v>1005</v>
      </c>
      <c r="H487" s="1">
        <v>501</v>
      </c>
      <c r="I487" t="str">
        <f>VLOOKUP(H487,支店コード!$A$2:$B$6,2,FALSE)</f>
        <v>福岡</v>
      </c>
    </row>
    <row r="488" spans="1:9" x14ac:dyDescent="0.4">
      <c r="A488" s="4">
        <v>44045</v>
      </c>
      <c r="B488" s="1" t="s">
        <v>50</v>
      </c>
      <c r="C488" s="1" t="str">
        <f>VLOOKUP($B488,商品コード!$A$2:$C$45,2,FALSE)</f>
        <v>レディーズ　トートバッグTT-101BS</v>
      </c>
      <c r="D488" s="1">
        <f>VLOOKUP($B488,商品コード!$A$2:$C$45,3,FALSE)</f>
        <v>4980</v>
      </c>
      <c r="E488" s="1">
        <v>32</v>
      </c>
      <c r="F488" s="1">
        <f t="shared" si="7"/>
        <v>159360</v>
      </c>
      <c r="G488" s="1">
        <v>2002</v>
      </c>
      <c r="H488" s="1">
        <v>201</v>
      </c>
      <c r="I488" t="str">
        <f>VLOOKUP(H488,支店コード!$A$2:$B$6,2,FALSE)</f>
        <v>東京</v>
      </c>
    </row>
    <row r="489" spans="1:9" x14ac:dyDescent="0.4">
      <c r="A489" s="4">
        <v>44045</v>
      </c>
      <c r="B489" s="1" t="s">
        <v>31</v>
      </c>
      <c r="C489" s="1" t="str">
        <f>VLOOKUP($B489,商品コード!$A$2:$C$45,2,FALSE)</f>
        <v>ボディバッグ（オレンジ）</v>
      </c>
      <c r="D489" s="1">
        <f>VLOOKUP($B489,商品コード!$A$2:$C$45,3,FALSE)</f>
        <v>5600</v>
      </c>
      <c r="E489" s="1">
        <v>27</v>
      </c>
      <c r="F489" s="1">
        <f t="shared" si="7"/>
        <v>151200</v>
      </c>
      <c r="G489" s="1">
        <v>3001</v>
      </c>
      <c r="H489" s="1">
        <v>101</v>
      </c>
      <c r="I489" t="str">
        <f>VLOOKUP(H489,支店コード!$A$2:$B$6,2,FALSE)</f>
        <v>札幌</v>
      </c>
    </row>
    <row r="490" spans="1:9" x14ac:dyDescent="0.4">
      <c r="A490" s="4">
        <v>44045</v>
      </c>
      <c r="B490" s="1" t="s">
        <v>62</v>
      </c>
      <c r="C490" s="1" t="str">
        <f>VLOOKUP($B490,商品コード!$A$2:$C$45,2,FALSE)</f>
        <v>レディーズ　ハンドバッグLH3001G</v>
      </c>
      <c r="D490" s="1">
        <f>VLOOKUP($B490,商品コード!$A$2:$C$45,3,FALSE)</f>
        <v>18000</v>
      </c>
      <c r="E490" s="1">
        <v>35</v>
      </c>
      <c r="F490" s="1">
        <f t="shared" si="7"/>
        <v>630000</v>
      </c>
      <c r="G490" s="1">
        <v>2001</v>
      </c>
      <c r="H490" s="1">
        <v>101</v>
      </c>
      <c r="I490" t="str">
        <f>VLOOKUP(H490,支店コード!$A$2:$B$6,2,FALSE)</f>
        <v>札幌</v>
      </c>
    </row>
    <row r="491" spans="1:9" x14ac:dyDescent="0.4">
      <c r="A491" s="4">
        <v>44046</v>
      </c>
      <c r="B491" s="1" t="s">
        <v>41</v>
      </c>
      <c r="C491" s="1" t="str">
        <f>VLOOKUP($B491,商品コード!$A$2:$C$45,2,FALSE)</f>
        <v>メンズ　メッセンジャーバッグMB-001S</v>
      </c>
      <c r="D491" s="1">
        <f>VLOOKUP($B491,商品コード!$A$2:$C$45,3,FALSE)</f>
        <v>7500</v>
      </c>
      <c r="E491" s="1">
        <v>34</v>
      </c>
      <c r="F491" s="1">
        <f t="shared" si="7"/>
        <v>255000</v>
      </c>
      <c r="G491" s="1">
        <v>1004</v>
      </c>
      <c r="H491" s="1">
        <v>401</v>
      </c>
      <c r="I491" t="str">
        <f>VLOOKUP(H491,支店コード!$A$2:$B$6,2,FALSE)</f>
        <v>大阪</v>
      </c>
    </row>
    <row r="492" spans="1:9" x14ac:dyDescent="0.4">
      <c r="A492" s="4">
        <v>44046</v>
      </c>
      <c r="B492" s="1" t="s">
        <v>55</v>
      </c>
      <c r="C492" s="1" t="str">
        <f>VLOOKUP($B492,商品コード!$A$2:$C$45,2,FALSE)</f>
        <v>ウエストバッグ（ホワイト）</v>
      </c>
      <c r="D492" s="1">
        <f>VLOOKUP($B492,商品コード!$A$2:$C$45,3,FALSE)</f>
        <v>2480</v>
      </c>
      <c r="E492" s="1">
        <v>15</v>
      </c>
      <c r="F492" s="1">
        <f t="shared" si="7"/>
        <v>37200</v>
      </c>
      <c r="G492" s="1">
        <v>3005</v>
      </c>
      <c r="H492" s="1">
        <v>501</v>
      </c>
      <c r="I492" t="str">
        <f>VLOOKUP(H492,支店コード!$A$2:$B$6,2,FALSE)</f>
        <v>福岡</v>
      </c>
    </row>
    <row r="493" spans="1:9" x14ac:dyDescent="0.4">
      <c r="A493" s="4">
        <v>44046</v>
      </c>
      <c r="B493" s="1" t="s">
        <v>62</v>
      </c>
      <c r="C493" s="1" t="str">
        <f>VLOOKUP($B493,商品コード!$A$2:$C$45,2,FALSE)</f>
        <v>レディーズ　ハンドバッグLH3001G</v>
      </c>
      <c r="D493" s="1">
        <f>VLOOKUP($B493,商品コード!$A$2:$C$45,3,FALSE)</f>
        <v>18000</v>
      </c>
      <c r="E493" s="1">
        <v>20</v>
      </c>
      <c r="F493" s="1">
        <f t="shared" si="7"/>
        <v>360000</v>
      </c>
      <c r="G493" s="1">
        <v>2004</v>
      </c>
      <c r="H493" s="1">
        <v>401</v>
      </c>
      <c r="I493" t="str">
        <f>VLOOKUP(H493,支店コード!$A$2:$B$6,2,FALSE)</f>
        <v>大阪</v>
      </c>
    </row>
    <row r="494" spans="1:9" x14ac:dyDescent="0.4">
      <c r="A494" s="4">
        <v>44046</v>
      </c>
      <c r="B494" s="1" t="s">
        <v>25</v>
      </c>
      <c r="C494" s="1" t="str">
        <f>VLOOKUP($B494,商品コード!$A$2:$C$45,2,FALSE)</f>
        <v>メンズ　ボストンバッグBB02</v>
      </c>
      <c r="D494" s="1">
        <f>VLOOKUP($B494,商品コード!$A$2:$C$45,3,FALSE)</f>
        <v>8000</v>
      </c>
      <c r="E494" s="1">
        <v>35</v>
      </c>
      <c r="F494" s="1">
        <f t="shared" si="7"/>
        <v>280000</v>
      </c>
      <c r="G494" s="1">
        <v>1001</v>
      </c>
      <c r="H494" s="1">
        <v>101</v>
      </c>
      <c r="I494" t="str">
        <f>VLOOKUP(H494,支店コード!$A$2:$B$6,2,FALSE)</f>
        <v>札幌</v>
      </c>
    </row>
    <row r="495" spans="1:9" x14ac:dyDescent="0.4">
      <c r="A495" s="4">
        <v>44047</v>
      </c>
      <c r="B495" s="1" t="s">
        <v>39</v>
      </c>
      <c r="C495" s="1" t="str">
        <f>VLOOKUP($B495,商品コード!$A$2:$C$45,2,FALSE)</f>
        <v>レディーズ　トートバッグTT-100AS</v>
      </c>
      <c r="D495" s="1">
        <f>VLOOKUP($B495,商品コード!$A$2:$C$45,3,FALSE)</f>
        <v>4800</v>
      </c>
      <c r="E495" s="1">
        <v>26</v>
      </c>
      <c r="F495" s="1">
        <f t="shared" si="7"/>
        <v>124800</v>
      </c>
      <c r="G495" s="1">
        <v>2005</v>
      </c>
      <c r="H495" s="1">
        <v>501</v>
      </c>
      <c r="I495" t="str">
        <f>VLOOKUP(H495,支店コード!$A$2:$B$6,2,FALSE)</f>
        <v>福岡</v>
      </c>
    </row>
    <row r="496" spans="1:9" x14ac:dyDescent="0.4">
      <c r="A496" s="4">
        <v>44047</v>
      </c>
      <c r="B496" s="1" t="s">
        <v>45</v>
      </c>
      <c r="C496" s="1" t="str">
        <f>VLOOKUP($B496,商品コード!$A$2:$C$45,2,FALSE)</f>
        <v>ボディバッグ（ブラック）</v>
      </c>
      <c r="D496" s="1">
        <f>VLOOKUP($B496,商品コード!$A$2:$C$45,3,FALSE)</f>
        <v>5600</v>
      </c>
      <c r="E496" s="1">
        <v>21</v>
      </c>
      <c r="F496" s="1">
        <f t="shared" si="7"/>
        <v>117600</v>
      </c>
      <c r="G496" s="1">
        <v>3004</v>
      </c>
      <c r="H496" s="1">
        <v>401</v>
      </c>
      <c r="I496" t="str">
        <f>VLOOKUP(H496,支店コード!$A$2:$B$6,2,FALSE)</f>
        <v>大阪</v>
      </c>
    </row>
    <row r="497" spans="1:9" x14ac:dyDescent="0.4">
      <c r="A497" s="4">
        <v>44047</v>
      </c>
      <c r="B497" s="1" t="s">
        <v>35</v>
      </c>
      <c r="C497" s="1" t="str">
        <f>VLOOKUP($B497,商品コード!$A$2:$C$45,2,FALSE)</f>
        <v>リュックサック（ブラック）</v>
      </c>
      <c r="D497" s="1">
        <f>VLOOKUP($B497,商品コード!$A$2:$C$45,3,FALSE)</f>
        <v>6750</v>
      </c>
      <c r="E497" s="1">
        <v>26</v>
      </c>
      <c r="F497" s="1">
        <f t="shared" si="7"/>
        <v>175500</v>
      </c>
      <c r="G497" s="1">
        <v>3005</v>
      </c>
      <c r="H497" s="1">
        <v>501</v>
      </c>
      <c r="I497" t="str">
        <f>VLOOKUP(H497,支店コード!$A$2:$B$6,2,FALSE)</f>
        <v>福岡</v>
      </c>
    </row>
    <row r="498" spans="1:9" x14ac:dyDescent="0.4">
      <c r="A498" s="4">
        <v>44047</v>
      </c>
      <c r="B498" s="1" t="s">
        <v>42</v>
      </c>
      <c r="C498" s="1" t="str">
        <f>VLOOKUP($B498,商品コード!$A$2:$C$45,2,FALSE)</f>
        <v>メンズ　ショルダーバッグSS100</v>
      </c>
      <c r="D498" s="1">
        <f>VLOOKUP($B498,商品コード!$A$2:$C$45,3,FALSE)</f>
        <v>9800</v>
      </c>
      <c r="E498" s="1">
        <v>18</v>
      </c>
      <c r="F498" s="1">
        <f t="shared" si="7"/>
        <v>176400</v>
      </c>
      <c r="G498" s="1">
        <v>1005</v>
      </c>
      <c r="H498" s="1">
        <v>501</v>
      </c>
      <c r="I498" t="str">
        <f>VLOOKUP(H498,支店コード!$A$2:$B$6,2,FALSE)</f>
        <v>福岡</v>
      </c>
    </row>
    <row r="499" spans="1:9" x14ac:dyDescent="0.4">
      <c r="A499" s="4">
        <v>44047</v>
      </c>
      <c r="B499" s="1" t="s">
        <v>16</v>
      </c>
      <c r="C499" s="1" t="str">
        <f>VLOOKUP($B499,商品コード!$A$2:$C$45,2,FALSE)</f>
        <v>メンズ　ショルダーバッグTS-01</v>
      </c>
      <c r="D499" s="1">
        <f>VLOOKUP($B499,商品コード!$A$2:$C$45,3,FALSE)</f>
        <v>6800</v>
      </c>
      <c r="E499" s="1">
        <v>11</v>
      </c>
      <c r="F499" s="1">
        <f t="shared" si="7"/>
        <v>74800</v>
      </c>
      <c r="G499" s="1">
        <v>1001</v>
      </c>
      <c r="H499" s="1">
        <v>101</v>
      </c>
      <c r="I499" t="str">
        <f>VLOOKUP(H499,支店コード!$A$2:$B$6,2,FALSE)</f>
        <v>札幌</v>
      </c>
    </row>
    <row r="500" spans="1:9" x14ac:dyDescent="0.4">
      <c r="A500" s="4">
        <v>44048</v>
      </c>
      <c r="B500" s="1" t="s">
        <v>43</v>
      </c>
      <c r="C500" s="1" t="str">
        <f>VLOOKUP($B500,商品コード!$A$2:$C$45,2,FALSE)</f>
        <v>レディーズ　インナーケース（大）</v>
      </c>
      <c r="D500" s="1">
        <f>VLOOKUP($B500,商品コード!$A$2:$C$45,3,FALSE)</f>
        <v>2900</v>
      </c>
      <c r="E500" s="1">
        <v>25</v>
      </c>
      <c r="F500" s="1">
        <f t="shared" si="7"/>
        <v>72500</v>
      </c>
      <c r="G500" s="1">
        <v>2005</v>
      </c>
      <c r="H500" s="1">
        <v>501</v>
      </c>
      <c r="I500" t="str">
        <f>VLOOKUP(H500,支店コード!$A$2:$B$6,2,FALSE)</f>
        <v>福岡</v>
      </c>
    </row>
    <row r="501" spans="1:9" x14ac:dyDescent="0.4">
      <c r="A501" s="4">
        <v>44048</v>
      </c>
      <c r="B501" s="1" t="s">
        <v>39</v>
      </c>
      <c r="C501" s="1" t="str">
        <f>VLOOKUP($B501,商品コード!$A$2:$C$45,2,FALSE)</f>
        <v>レディーズ　トートバッグTT-100AS</v>
      </c>
      <c r="D501" s="1">
        <f>VLOOKUP($B501,商品コード!$A$2:$C$45,3,FALSE)</f>
        <v>4800</v>
      </c>
      <c r="E501" s="1">
        <v>16</v>
      </c>
      <c r="F501" s="1">
        <f t="shared" si="7"/>
        <v>76800</v>
      </c>
      <c r="G501" s="1">
        <v>2002</v>
      </c>
      <c r="H501" s="1">
        <v>201</v>
      </c>
      <c r="I501" t="str">
        <f>VLOOKUP(H501,支店コード!$A$2:$B$6,2,FALSE)</f>
        <v>東京</v>
      </c>
    </row>
    <row r="502" spans="1:9" x14ac:dyDescent="0.4">
      <c r="A502" s="4">
        <v>44048</v>
      </c>
      <c r="B502" s="1" t="s">
        <v>57</v>
      </c>
      <c r="C502" s="1" t="str">
        <f>VLOOKUP($B502,商品コード!$A$2:$C$45,2,FALSE)</f>
        <v>レディーズ　ハンドバッグLH2008P</v>
      </c>
      <c r="D502" s="1">
        <f>VLOOKUP($B502,商品コード!$A$2:$C$45,3,FALSE)</f>
        <v>17000</v>
      </c>
      <c r="E502" s="1">
        <v>21</v>
      </c>
      <c r="F502" s="1">
        <f t="shared" si="7"/>
        <v>357000</v>
      </c>
      <c r="G502" s="1">
        <v>2004</v>
      </c>
      <c r="H502" s="1">
        <v>401</v>
      </c>
      <c r="I502" t="str">
        <f>VLOOKUP(H502,支店コード!$A$2:$B$6,2,FALSE)</f>
        <v>大阪</v>
      </c>
    </row>
    <row r="503" spans="1:9" x14ac:dyDescent="0.4">
      <c r="A503" s="4">
        <v>44048</v>
      </c>
      <c r="B503" s="1" t="s">
        <v>42</v>
      </c>
      <c r="C503" s="1" t="str">
        <f>VLOOKUP($B503,商品コード!$A$2:$C$45,2,FALSE)</f>
        <v>メンズ　ショルダーバッグSS100</v>
      </c>
      <c r="D503" s="1">
        <f>VLOOKUP($B503,商品コード!$A$2:$C$45,3,FALSE)</f>
        <v>9800</v>
      </c>
      <c r="E503" s="1">
        <v>12</v>
      </c>
      <c r="F503" s="1">
        <f t="shared" si="7"/>
        <v>117600</v>
      </c>
      <c r="G503" s="1">
        <v>1004</v>
      </c>
      <c r="H503" s="1">
        <v>401</v>
      </c>
      <c r="I503" t="str">
        <f>VLOOKUP(H503,支店コード!$A$2:$B$6,2,FALSE)</f>
        <v>大阪</v>
      </c>
    </row>
    <row r="504" spans="1:9" x14ac:dyDescent="0.4">
      <c r="A504" s="4">
        <v>44049</v>
      </c>
      <c r="B504" s="1" t="s">
        <v>33</v>
      </c>
      <c r="C504" s="1" t="str">
        <f>VLOOKUP($B504,商品コード!$A$2:$C$45,2,FALSE)</f>
        <v>レディーズ　トートバッグTT-201AS</v>
      </c>
      <c r="D504" s="1">
        <f>VLOOKUP($B504,商品コード!$A$2:$C$45,3,FALSE)</f>
        <v>5120</v>
      </c>
      <c r="E504" s="1">
        <v>18</v>
      </c>
      <c r="F504" s="1">
        <f t="shared" si="7"/>
        <v>92160</v>
      </c>
      <c r="G504" s="1">
        <v>2001</v>
      </c>
      <c r="H504" s="1">
        <v>101</v>
      </c>
      <c r="I504" t="str">
        <f>VLOOKUP(H504,支店コード!$A$2:$B$6,2,FALSE)</f>
        <v>札幌</v>
      </c>
    </row>
    <row r="505" spans="1:9" x14ac:dyDescent="0.4">
      <c r="A505" s="4">
        <v>44049</v>
      </c>
      <c r="B505" s="1" t="s">
        <v>58</v>
      </c>
      <c r="C505" s="1" t="str">
        <f>VLOOKUP($B505,商品コード!$A$2:$C$45,2,FALSE)</f>
        <v>ヒップバッグ（レッド）</v>
      </c>
      <c r="D505" s="1">
        <f>VLOOKUP($B505,商品コード!$A$2:$C$45,3,FALSE)</f>
        <v>5850</v>
      </c>
      <c r="E505" s="1">
        <v>24</v>
      </c>
      <c r="F505" s="1">
        <f t="shared" si="7"/>
        <v>140400</v>
      </c>
      <c r="G505" s="1">
        <v>3002</v>
      </c>
      <c r="H505" s="1">
        <v>201</v>
      </c>
      <c r="I505" t="str">
        <f>VLOOKUP(H505,支店コード!$A$2:$B$6,2,FALSE)</f>
        <v>東京</v>
      </c>
    </row>
    <row r="506" spans="1:9" x14ac:dyDescent="0.4">
      <c r="A506" s="4">
        <v>44049</v>
      </c>
      <c r="B506" s="1" t="s">
        <v>49</v>
      </c>
      <c r="C506" s="1" t="str">
        <f>VLOOKUP($B506,商品コード!$A$2:$C$45,2,FALSE)</f>
        <v>メンズ　メッセンジャーバッグMB-001B</v>
      </c>
      <c r="D506" s="1">
        <f>VLOOKUP($B506,商品コード!$A$2:$C$45,3,FALSE)</f>
        <v>7500</v>
      </c>
      <c r="E506" s="1">
        <v>38</v>
      </c>
      <c r="F506" s="1">
        <f t="shared" si="7"/>
        <v>285000</v>
      </c>
      <c r="G506" s="1">
        <v>1002</v>
      </c>
      <c r="H506" s="1">
        <v>201</v>
      </c>
      <c r="I506" t="str">
        <f>VLOOKUP(H506,支店コード!$A$2:$B$6,2,FALSE)</f>
        <v>東京</v>
      </c>
    </row>
    <row r="507" spans="1:9" x14ac:dyDescent="0.4">
      <c r="A507" s="4">
        <v>44049</v>
      </c>
      <c r="B507" s="1" t="s">
        <v>48</v>
      </c>
      <c r="C507" s="1" t="str">
        <f>VLOOKUP($B507,商品コード!$A$2:$C$45,2,FALSE)</f>
        <v>メンズ　アタッシュケースHK6500E</v>
      </c>
      <c r="D507" s="1">
        <f>VLOOKUP($B507,商品コード!$A$2:$C$45,3,FALSE)</f>
        <v>15800</v>
      </c>
      <c r="E507" s="1">
        <v>22</v>
      </c>
      <c r="F507" s="1">
        <f t="shared" si="7"/>
        <v>347600</v>
      </c>
      <c r="G507" s="1">
        <v>1003</v>
      </c>
      <c r="H507" s="1">
        <v>301</v>
      </c>
      <c r="I507" t="str">
        <f>VLOOKUP(H507,支店コード!$A$2:$B$6,2,FALSE)</f>
        <v>名古屋</v>
      </c>
    </row>
    <row r="508" spans="1:9" x14ac:dyDescent="0.4">
      <c r="A508" s="4">
        <v>44050</v>
      </c>
      <c r="B508" s="1" t="s">
        <v>41</v>
      </c>
      <c r="C508" s="1" t="str">
        <f>VLOOKUP($B508,商品コード!$A$2:$C$45,2,FALSE)</f>
        <v>メンズ　メッセンジャーバッグMB-001S</v>
      </c>
      <c r="D508" s="1">
        <f>VLOOKUP($B508,商品コード!$A$2:$C$45,3,FALSE)</f>
        <v>7500</v>
      </c>
      <c r="E508" s="1">
        <v>13</v>
      </c>
      <c r="F508" s="1">
        <f t="shared" si="7"/>
        <v>97500</v>
      </c>
      <c r="G508" s="1">
        <v>1001</v>
      </c>
      <c r="H508" s="1">
        <v>101</v>
      </c>
      <c r="I508" t="str">
        <f>VLOOKUP(H508,支店コード!$A$2:$B$6,2,FALSE)</f>
        <v>札幌</v>
      </c>
    </row>
    <row r="509" spans="1:9" x14ac:dyDescent="0.4">
      <c r="A509" s="4">
        <v>44050</v>
      </c>
      <c r="B509" s="1" t="s">
        <v>24</v>
      </c>
      <c r="C509" s="1" t="str">
        <f>VLOOKUP($B509,商品コード!$A$2:$C$45,2,FALSE)</f>
        <v>レディース　ショルダーバッグVK-23XR</v>
      </c>
      <c r="D509" s="1">
        <f>VLOOKUP($B509,商品コード!$A$2:$C$45,3,FALSE)</f>
        <v>9800</v>
      </c>
      <c r="E509" s="1">
        <v>15</v>
      </c>
      <c r="F509" s="1">
        <f t="shared" si="7"/>
        <v>147000</v>
      </c>
      <c r="G509" s="1">
        <v>2003</v>
      </c>
      <c r="H509" s="1">
        <v>301</v>
      </c>
      <c r="I509" t="str">
        <f>VLOOKUP(H509,支店コード!$A$2:$B$6,2,FALSE)</f>
        <v>名古屋</v>
      </c>
    </row>
    <row r="510" spans="1:9" x14ac:dyDescent="0.4">
      <c r="A510" s="4">
        <v>44050</v>
      </c>
      <c r="B510" s="1" t="s">
        <v>50</v>
      </c>
      <c r="C510" s="1" t="str">
        <f>VLOOKUP($B510,商品コード!$A$2:$C$45,2,FALSE)</f>
        <v>レディーズ　トートバッグTT-101BS</v>
      </c>
      <c r="D510" s="1">
        <f>VLOOKUP($B510,商品コード!$A$2:$C$45,3,FALSE)</f>
        <v>4980</v>
      </c>
      <c r="E510" s="1">
        <v>36</v>
      </c>
      <c r="F510" s="1">
        <f t="shared" si="7"/>
        <v>179280</v>
      </c>
      <c r="G510" s="1">
        <v>2004</v>
      </c>
      <c r="H510" s="1">
        <v>401</v>
      </c>
      <c r="I510" t="str">
        <f>VLOOKUP(H510,支店コード!$A$2:$B$6,2,FALSE)</f>
        <v>大阪</v>
      </c>
    </row>
    <row r="511" spans="1:9" x14ac:dyDescent="0.4">
      <c r="A511" s="4">
        <v>44050</v>
      </c>
      <c r="B511" s="1" t="s">
        <v>45</v>
      </c>
      <c r="C511" s="1" t="str">
        <f>VLOOKUP($B511,商品コード!$A$2:$C$45,2,FALSE)</f>
        <v>ボディバッグ（ブラック）</v>
      </c>
      <c r="D511" s="1">
        <f>VLOOKUP($B511,商品コード!$A$2:$C$45,3,FALSE)</f>
        <v>5600</v>
      </c>
      <c r="E511" s="1">
        <v>12</v>
      </c>
      <c r="F511" s="1">
        <f t="shared" si="7"/>
        <v>67200</v>
      </c>
      <c r="G511" s="1">
        <v>3002</v>
      </c>
      <c r="H511" s="1">
        <v>201</v>
      </c>
      <c r="I511" t="str">
        <f>VLOOKUP(H511,支店コード!$A$2:$B$6,2,FALSE)</f>
        <v>東京</v>
      </c>
    </row>
    <row r="512" spans="1:9" x14ac:dyDescent="0.4">
      <c r="A512" s="4">
        <v>44050</v>
      </c>
      <c r="B512" s="1" t="s">
        <v>47</v>
      </c>
      <c r="C512" s="1" t="str">
        <f>VLOOKUP($B512,商品コード!$A$2:$C$45,2,FALSE)</f>
        <v>ウエストバッグ（シルバー）</v>
      </c>
      <c r="D512" s="1">
        <f>VLOOKUP($B512,商品コード!$A$2:$C$45,3,FALSE)</f>
        <v>2480</v>
      </c>
      <c r="E512" s="1">
        <v>39</v>
      </c>
      <c r="F512" s="1">
        <f t="shared" si="7"/>
        <v>96720</v>
      </c>
      <c r="G512" s="1">
        <v>3004</v>
      </c>
      <c r="H512" s="1">
        <v>401</v>
      </c>
      <c r="I512" t="str">
        <f>VLOOKUP(H512,支店コード!$A$2:$B$6,2,FALSE)</f>
        <v>大阪</v>
      </c>
    </row>
    <row r="513" spans="1:9" x14ac:dyDescent="0.4">
      <c r="A513" s="4">
        <v>44051</v>
      </c>
      <c r="B513" s="1" t="s">
        <v>57</v>
      </c>
      <c r="C513" s="1" t="str">
        <f>VLOOKUP($B513,商品コード!$A$2:$C$45,2,FALSE)</f>
        <v>レディーズ　ハンドバッグLH2008P</v>
      </c>
      <c r="D513" s="1">
        <f>VLOOKUP($B513,商品コード!$A$2:$C$45,3,FALSE)</f>
        <v>17000</v>
      </c>
      <c r="E513" s="1">
        <v>13</v>
      </c>
      <c r="F513" s="1">
        <f t="shared" si="7"/>
        <v>221000</v>
      </c>
      <c r="G513" s="1">
        <v>2004</v>
      </c>
      <c r="H513" s="1">
        <v>401</v>
      </c>
      <c r="I513" t="str">
        <f>VLOOKUP(H513,支店コード!$A$2:$B$6,2,FALSE)</f>
        <v>大阪</v>
      </c>
    </row>
    <row r="514" spans="1:9" x14ac:dyDescent="0.4">
      <c r="A514" s="4">
        <v>44051</v>
      </c>
      <c r="B514" s="1" t="s">
        <v>55</v>
      </c>
      <c r="C514" s="1" t="str">
        <f>VLOOKUP($B514,商品コード!$A$2:$C$45,2,FALSE)</f>
        <v>ウエストバッグ（ホワイト）</v>
      </c>
      <c r="D514" s="1">
        <f>VLOOKUP($B514,商品コード!$A$2:$C$45,3,FALSE)</f>
        <v>2480</v>
      </c>
      <c r="E514" s="1">
        <v>32</v>
      </c>
      <c r="F514" s="1">
        <f t="shared" si="7"/>
        <v>79360</v>
      </c>
      <c r="G514" s="1">
        <v>3001</v>
      </c>
      <c r="H514" s="1">
        <v>101</v>
      </c>
      <c r="I514" t="str">
        <f>VLOOKUP(H514,支店コード!$A$2:$B$6,2,FALSE)</f>
        <v>札幌</v>
      </c>
    </row>
    <row r="515" spans="1:9" x14ac:dyDescent="0.4">
      <c r="A515" s="4">
        <v>44051</v>
      </c>
      <c r="B515" s="1" t="s">
        <v>46</v>
      </c>
      <c r="C515" s="1" t="str">
        <f>VLOOKUP($B515,商品コード!$A$2:$C$45,2,FALSE)</f>
        <v>メンズ　ボストンバッグBB03</v>
      </c>
      <c r="D515" s="1">
        <f>VLOOKUP($B515,商品コード!$A$2:$C$45,3,FALSE)</f>
        <v>8000</v>
      </c>
      <c r="E515" s="1">
        <v>21</v>
      </c>
      <c r="F515" s="1">
        <f t="shared" ref="F515:F578" si="8">D515*E515</f>
        <v>168000</v>
      </c>
      <c r="G515" s="1">
        <v>1005</v>
      </c>
      <c r="H515" s="1">
        <v>501</v>
      </c>
      <c r="I515" t="str">
        <f>VLOOKUP(H515,支店コード!$A$2:$B$6,2,FALSE)</f>
        <v>福岡</v>
      </c>
    </row>
    <row r="516" spans="1:9" x14ac:dyDescent="0.4">
      <c r="A516" s="4">
        <v>44051</v>
      </c>
      <c r="B516" s="1" t="s">
        <v>46</v>
      </c>
      <c r="C516" s="1" t="str">
        <f>VLOOKUP($B516,商品コード!$A$2:$C$45,2,FALSE)</f>
        <v>メンズ　ボストンバッグBB03</v>
      </c>
      <c r="D516" s="1">
        <f>VLOOKUP($B516,商品コード!$A$2:$C$45,3,FALSE)</f>
        <v>8000</v>
      </c>
      <c r="E516" s="1">
        <v>11</v>
      </c>
      <c r="F516" s="1">
        <f t="shared" si="8"/>
        <v>88000</v>
      </c>
      <c r="G516" s="1">
        <v>1004</v>
      </c>
      <c r="H516" s="1">
        <v>401</v>
      </c>
      <c r="I516" t="str">
        <f>VLOOKUP(H516,支店コード!$A$2:$B$6,2,FALSE)</f>
        <v>大阪</v>
      </c>
    </row>
    <row r="517" spans="1:9" x14ac:dyDescent="0.4">
      <c r="A517" s="4">
        <v>44052</v>
      </c>
      <c r="B517" s="1" t="s">
        <v>42</v>
      </c>
      <c r="C517" s="1" t="str">
        <f>VLOOKUP($B517,商品コード!$A$2:$C$45,2,FALSE)</f>
        <v>メンズ　ショルダーバッグSS100</v>
      </c>
      <c r="D517" s="1">
        <f>VLOOKUP($B517,商品コード!$A$2:$C$45,3,FALSE)</f>
        <v>9800</v>
      </c>
      <c r="E517" s="1">
        <v>12</v>
      </c>
      <c r="F517" s="1">
        <f t="shared" si="8"/>
        <v>117600</v>
      </c>
      <c r="G517" s="1">
        <v>1002</v>
      </c>
      <c r="H517" s="1">
        <v>201</v>
      </c>
      <c r="I517" t="str">
        <f>VLOOKUP(H517,支店コード!$A$2:$B$6,2,FALSE)</f>
        <v>東京</v>
      </c>
    </row>
    <row r="518" spans="1:9" x14ac:dyDescent="0.4">
      <c r="A518" s="4">
        <v>44052</v>
      </c>
      <c r="B518" s="1" t="s">
        <v>34</v>
      </c>
      <c r="C518" s="1" t="str">
        <f>VLOOKUP($B518,商品コード!$A$2:$C$45,2,FALSE)</f>
        <v>ウエストバッグ（ゴールド）</v>
      </c>
      <c r="D518" s="1">
        <f>VLOOKUP($B518,商品コード!$A$2:$C$45,3,FALSE)</f>
        <v>2480</v>
      </c>
      <c r="E518" s="1">
        <v>40</v>
      </c>
      <c r="F518" s="1">
        <f t="shared" si="8"/>
        <v>99200</v>
      </c>
      <c r="G518" s="1">
        <v>3003</v>
      </c>
      <c r="H518" s="1">
        <v>301</v>
      </c>
      <c r="I518" t="str">
        <f>VLOOKUP(H518,支店コード!$A$2:$B$6,2,FALSE)</f>
        <v>名古屋</v>
      </c>
    </row>
    <row r="519" spans="1:9" x14ac:dyDescent="0.4">
      <c r="A519" s="4">
        <v>44052</v>
      </c>
      <c r="B519" s="1" t="s">
        <v>63</v>
      </c>
      <c r="C519" s="1" t="str">
        <f>VLOOKUP($B519,商品コード!$A$2:$C$45,2,FALSE)</f>
        <v>メンズ　ボストンバッグBB04</v>
      </c>
      <c r="D519" s="1">
        <f>VLOOKUP($B519,商品コード!$A$2:$C$45,3,FALSE)</f>
        <v>8000</v>
      </c>
      <c r="E519" s="1">
        <v>28</v>
      </c>
      <c r="F519" s="1">
        <f t="shared" si="8"/>
        <v>224000</v>
      </c>
      <c r="G519" s="1">
        <v>1005</v>
      </c>
      <c r="H519" s="1">
        <v>501</v>
      </c>
      <c r="I519" t="str">
        <f>VLOOKUP(H519,支店コード!$A$2:$B$6,2,FALSE)</f>
        <v>福岡</v>
      </c>
    </row>
    <row r="520" spans="1:9" x14ac:dyDescent="0.4">
      <c r="A520" s="4">
        <v>44052</v>
      </c>
      <c r="B520" s="1" t="s">
        <v>50</v>
      </c>
      <c r="C520" s="1" t="str">
        <f>VLOOKUP($B520,商品コード!$A$2:$C$45,2,FALSE)</f>
        <v>レディーズ　トートバッグTT-101BS</v>
      </c>
      <c r="D520" s="1">
        <f>VLOOKUP($B520,商品コード!$A$2:$C$45,3,FALSE)</f>
        <v>4980</v>
      </c>
      <c r="E520" s="1">
        <v>37</v>
      </c>
      <c r="F520" s="1">
        <f t="shared" si="8"/>
        <v>184260</v>
      </c>
      <c r="G520" s="1">
        <v>2003</v>
      </c>
      <c r="H520" s="1">
        <v>301</v>
      </c>
      <c r="I520" t="str">
        <f>VLOOKUP(H520,支店コード!$A$2:$B$6,2,FALSE)</f>
        <v>名古屋</v>
      </c>
    </row>
    <row r="521" spans="1:9" x14ac:dyDescent="0.4">
      <c r="A521" s="4">
        <v>44052</v>
      </c>
      <c r="B521" s="1" t="s">
        <v>38</v>
      </c>
      <c r="C521" s="1" t="str">
        <f>VLOOKUP($B521,商品コード!$A$2:$C$45,2,FALSE)</f>
        <v>リュックサック（グリーン）</v>
      </c>
      <c r="D521" s="1">
        <f>VLOOKUP($B521,商品コード!$A$2:$C$45,3,FALSE)</f>
        <v>6750</v>
      </c>
      <c r="E521" s="1">
        <v>30</v>
      </c>
      <c r="F521" s="1">
        <f t="shared" si="8"/>
        <v>202500</v>
      </c>
      <c r="G521" s="1">
        <v>3001</v>
      </c>
      <c r="H521" s="1">
        <v>101</v>
      </c>
      <c r="I521" t="str">
        <f>VLOOKUP(H521,支店コード!$A$2:$B$6,2,FALSE)</f>
        <v>札幌</v>
      </c>
    </row>
    <row r="522" spans="1:9" x14ac:dyDescent="0.4">
      <c r="A522" s="4">
        <v>44053</v>
      </c>
      <c r="B522" s="1" t="s">
        <v>55</v>
      </c>
      <c r="C522" s="1" t="str">
        <f>VLOOKUP($B522,商品コード!$A$2:$C$45,2,FALSE)</f>
        <v>ウエストバッグ（ホワイト）</v>
      </c>
      <c r="D522" s="1">
        <f>VLOOKUP($B522,商品コード!$A$2:$C$45,3,FALSE)</f>
        <v>2480</v>
      </c>
      <c r="E522" s="1">
        <v>30</v>
      </c>
      <c r="F522" s="1">
        <f t="shared" si="8"/>
        <v>74400</v>
      </c>
      <c r="G522" s="1">
        <v>3004</v>
      </c>
      <c r="H522" s="1">
        <v>401</v>
      </c>
      <c r="I522" t="str">
        <f>VLOOKUP(H522,支店コード!$A$2:$B$6,2,FALSE)</f>
        <v>大阪</v>
      </c>
    </row>
    <row r="523" spans="1:9" x14ac:dyDescent="0.4">
      <c r="A523" s="4">
        <v>44053</v>
      </c>
      <c r="B523" s="1" t="s">
        <v>28</v>
      </c>
      <c r="C523" s="1" t="str">
        <f>VLOOKUP($B523,商品コード!$A$2:$C$45,2,FALSE)</f>
        <v>リュックサック（オレンジ）</v>
      </c>
      <c r="D523" s="1">
        <f>VLOOKUP($B523,商品コード!$A$2:$C$45,3,FALSE)</f>
        <v>6750</v>
      </c>
      <c r="E523" s="1">
        <v>13</v>
      </c>
      <c r="F523" s="1">
        <f t="shared" si="8"/>
        <v>87750</v>
      </c>
      <c r="G523" s="1">
        <v>3002</v>
      </c>
      <c r="H523" s="1">
        <v>201</v>
      </c>
      <c r="I523" t="str">
        <f>VLOOKUP(H523,支店コード!$A$2:$B$6,2,FALSE)</f>
        <v>東京</v>
      </c>
    </row>
    <row r="524" spans="1:9" x14ac:dyDescent="0.4">
      <c r="A524" s="4">
        <v>44053</v>
      </c>
      <c r="B524" s="1" t="s">
        <v>28</v>
      </c>
      <c r="C524" s="1" t="str">
        <f>VLOOKUP($B524,商品コード!$A$2:$C$45,2,FALSE)</f>
        <v>リュックサック（オレンジ）</v>
      </c>
      <c r="D524" s="1">
        <f>VLOOKUP($B524,商品コード!$A$2:$C$45,3,FALSE)</f>
        <v>6750</v>
      </c>
      <c r="E524" s="1">
        <v>30</v>
      </c>
      <c r="F524" s="1">
        <f t="shared" si="8"/>
        <v>202500</v>
      </c>
      <c r="G524" s="1">
        <v>3002</v>
      </c>
      <c r="H524" s="1">
        <v>201</v>
      </c>
      <c r="I524" t="str">
        <f>VLOOKUP(H524,支店コード!$A$2:$B$6,2,FALSE)</f>
        <v>東京</v>
      </c>
    </row>
    <row r="525" spans="1:9" x14ac:dyDescent="0.4">
      <c r="A525" s="4">
        <v>44054</v>
      </c>
      <c r="B525" s="1" t="s">
        <v>16</v>
      </c>
      <c r="C525" s="1" t="str">
        <f>VLOOKUP($B525,商品コード!$A$2:$C$45,2,FALSE)</f>
        <v>メンズ　ショルダーバッグTS-01</v>
      </c>
      <c r="D525" s="1">
        <f>VLOOKUP($B525,商品コード!$A$2:$C$45,3,FALSE)</f>
        <v>6800</v>
      </c>
      <c r="E525" s="1">
        <v>34</v>
      </c>
      <c r="F525" s="1">
        <f t="shared" si="8"/>
        <v>231200</v>
      </c>
      <c r="G525" s="1">
        <v>1001</v>
      </c>
      <c r="H525" s="1">
        <v>101</v>
      </c>
      <c r="I525" t="str">
        <f>VLOOKUP(H525,支店コード!$A$2:$B$6,2,FALSE)</f>
        <v>札幌</v>
      </c>
    </row>
    <row r="526" spans="1:9" x14ac:dyDescent="0.4">
      <c r="A526" s="4">
        <v>44054</v>
      </c>
      <c r="B526" s="1" t="s">
        <v>60</v>
      </c>
      <c r="C526" s="1" t="str">
        <f>VLOOKUP($B526,商品コード!$A$2:$C$45,2,FALSE)</f>
        <v>レディーズ　インナーケース（ミニ）</v>
      </c>
      <c r="D526" s="1">
        <f>VLOOKUP($B526,商品コード!$A$2:$C$45,3,FALSE)</f>
        <v>2400</v>
      </c>
      <c r="E526" s="1">
        <v>30</v>
      </c>
      <c r="F526" s="1">
        <f t="shared" si="8"/>
        <v>72000</v>
      </c>
      <c r="G526" s="1">
        <v>2005</v>
      </c>
      <c r="H526" s="1">
        <v>501</v>
      </c>
      <c r="I526" t="str">
        <f>VLOOKUP(H526,支店コード!$A$2:$B$6,2,FALSE)</f>
        <v>福岡</v>
      </c>
    </row>
    <row r="527" spans="1:9" x14ac:dyDescent="0.4">
      <c r="A527" s="4">
        <v>44054</v>
      </c>
      <c r="B527" s="1" t="s">
        <v>31</v>
      </c>
      <c r="C527" s="1" t="str">
        <f>VLOOKUP($B527,商品コード!$A$2:$C$45,2,FALSE)</f>
        <v>ボディバッグ（オレンジ）</v>
      </c>
      <c r="D527" s="1">
        <f>VLOOKUP($B527,商品コード!$A$2:$C$45,3,FALSE)</f>
        <v>5600</v>
      </c>
      <c r="E527" s="1">
        <v>27</v>
      </c>
      <c r="F527" s="1">
        <f t="shared" si="8"/>
        <v>151200</v>
      </c>
      <c r="G527" s="1">
        <v>3005</v>
      </c>
      <c r="H527" s="1">
        <v>501</v>
      </c>
      <c r="I527" t="str">
        <f>VLOOKUP(H527,支店コード!$A$2:$B$6,2,FALSE)</f>
        <v>福岡</v>
      </c>
    </row>
    <row r="528" spans="1:9" x14ac:dyDescent="0.4">
      <c r="A528" s="4">
        <v>44054</v>
      </c>
      <c r="B528" s="1" t="s">
        <v>14</v>
      </c>
      <c r="C528" s="1" t="str">
        <f>VLOOKUP($B528,商品コード!$A$2:$C$45,2,FALSE)</f>
        <v>レディース　ショルダーバッグLS-10KT</v>
      </c>
      <c r="D528" s="1">
        <f>VLOOKUP($B528,商品コード!$A$2:$C$45,3,FALSE)</f>
        <v>8800</v>
      </c>
      <c r="E528" s="1">
        <v>16</v>
      </c>
      <c r="F528" s="1">
        <f t="shared" si="8"/>
        <v>140800</v>
      </c>
      <c r="G528" s="1">
        <v>2005</v>
      </c>
      <c r="H528" s="1">
        <v>501</v>
      </c>
      <c r="I528" t="str">
        <f>VLOOKUP(H528,支店コード!$A$2:$B$6,2,FALSE)</f>
        <v>福岡</v>
      </c>
    </row>
    <row r="529" spans="1:9" x14ac:dyDescent="0.4">
      <c r="A529" s="4">
        <v>44054</v>
      </c>
      <c r="B529" s="1" t="s">
        <v>15</v>
      </c>
      <c r="C529" s="1" t="str">
        <f>VLOOKUP($B529,商品コード!$A$2:$C$45,2,FALSE)</f>
        <v>メンズ　ショルダーバッグKE121</v>
      </c>
      <c r="D529" s="1">
        <f>VLOOKUP($B529,商品コード!$A$2:$C$45,3,FALSE)</f>
        <v>7280</v>
      </c>
      <c r="E529" s="1">
        <v>15</v>
      </c>
      <c r="F529" s="1">
        <f t="shared" si="8"/>
        <v>109200</v>
      </c>
      <c r="G529" s="1">
        <v>1005</v>
      </c>
      <c r="H529" s="1">
        <v>501</v>
      </c>
      <c r="I529" t="str">
        <f>VLOOKUP(H529,支店コード!$A$2:$B$6,2,FALSE)</f>
        <v>福岡</v>
      </c>
    </row>
    <row r="530" spans="1:9" x14ac:dyDescent="0.4">
      <c r="A530" s="4">
        <v>44055</v>
      </c>
      <c r="B530" s="1" t="s">
        <v>40</v>
      </c>
      <c r="C530" s="1" t="str">
        <f>VLOOKUP($B530,商品コード!$A$2:$C$45,2,FALSE)</f>
        <v>メンズ　アタッシュケースHS4000S</v>
      </c>
      <c r="D530" s="1">
        <f>VLOOKUP($B530,商品コード!$A$2:$C$45,3,FALSE)</f>
        <v>13800</v>
      </c>
      <c r="E530" s="1">
        <v>25</v>
      </c>
      <c r="F530" s="1">
        <f t="shared" si="8"/>
        <v>345000</v>
      </c>
      <c r="G530" s="1">
        <v>1002</v>
      </c>
      <c r="H530" s="1">
        <v>201</v>
      </c>
      <c r="I530" t="str">
        <f>VLOOKUP(H530,支店コード!$A$2:$B$6,2,FALSE)</f>
        <v>東京</v>
      </c>
    </row>
    <row r="531" spans="1:9" x14ac:dyDescent="0.4">
      <c r="A531" s="4">
        <v>44055</v>
      </c>
      <c r="B531" s="1" t="s">
        <v>43</v>
      </c>
      <c r="C531" s="1" t="str">
        <f>VLOOKUP($B531,商品コード!$A$2:$C$45,2,FALSE)</f>
        <v>レディーズ　インナーケース（大）</v>
      </c>
      <c r="D531" s="1">
        <f>VLOOKUP($B531,商品コード!$A$2:$C$45,3,FALSE)</f>
        <v>2900</v>
      </c>
      <c r="E531" s="1">
        <v>12</v>
      </c>
      <c r="F531" s="1">
        <f t="shared" si="8"/>
        <v>34800</v>
      </c>
      <c r="G531" s="1">
        <v>2003</v>
      </c>
      <c r="H531" s="1">
        <v>301</v>
      </c>
      <c r="I531" t="str">
        <f>VLOOKUP(H531,支店コード!$A$2:$B$6,2,FALSE)</f>
        <v>名古屋</v>
      </c>
    </row>
    <row r="532" spans="1:9" x14ac:dyDescent="0.4">
      <c r="A532" s="4">
        <v>44055</v>
      </c>
      <c r="B532" s="1" t="s">
        <v>33</v>
      </c>
      <c r="C532" s="1" t="str">
        <f>VLOOKUP($B532,商品コード!$A$2:$C$45,2,FALSE)</f>
        <v>レディーズ　トートバッグTT-201AS</v>
      </c>
      <c r="D532" s="1">
        <f>VLOOKUP($B532,商品コード!$A$2:$C$45,3,FALSE)</f>
        <v>5120</v>
      </c>
      <c r="E532" s="1">
        <v>27</v>
      </c>
      <c r="F532" s="1">
        <f t="shared" si="8"/>
        <v>138240</v>
      </c>
      <c r="G532" s="1">
        <v>2001</v>
      </c>
      <c r="H532" s="1">
        <v>101</v>
      </c>
      <c r="I532" t="str">
        <f>VLOOKUP(H532,支店コード!$A$2:$B$6,2,FALSE)</f>
        <v>札幌</v>
      </c>
    </row>
    <row r="533" spans="1:9" x14ac:dyDescent="0.4">
      <c r="A533" s="4">
        <v>44055</v>
      </c>
      <c r="B533" s="1" t="s">
        <v>30</v>
      </c>
      <c r="C533" s="1" t="str">
        <f>VLOOKUP($B533,商品コード!$A$2:$C$45,2,FALSE)</f>
        <v>メンズ　ボストンバッグBB01</v>
      </c>
      <c r="D533" s="1">
        <f>VLOOKUP($B533,商品コード!$A$2:$C$45,3,FALSE)</f>
        <v>8000</v>
      </c>
      <c r="E533" s="1">
        <v>22</v>
      </c>
      <c r="F533" s="1">
        <f t="shared" si="8"/>
        <v>176000</v>
      </c>
      <c r="G533" s="1">
        <v>1003</v>
      </c>
      <c r="H533" s="1">
        <v>301</v>
      </c>
      <c r="I533" t="str">
        <f>VLOOKUP(H533,支店コード!$A$2:$B$6,2,FALSE)</f>
        <v>名古屋</v>
      </c>
    </row>
    <row r="534" spans="1:9" x14ac:dyDescent="0.4">
      <c r="A534" s="4">
        <v>44056</v>
      </c>
      <c r="B534" s="1" t="s">
        <v>50</v>
      </c>
      <c r="C534" s="1" t="str">
        <f>VLOOKUP($B534,商品コード!$A$2:$C$45,2,FALSE)</f>
        <v>レディーズ　トートバッグTT-101BS</v>
      </c>
      <c r="D534" s="1">
        <f>VLOOKUP($B534,商品コード!$A$2:$C$45,3,FALSE)</f>
        <v>4980</v>
      </c>
      <c r="E534" s="1">
        <v>21</v>
      </c>
      <c r="F534" s="1">
        <f t="shared" si="8"/>
        <v>104580</v>
      </c>
      <c r="G534" s="1">
        <v>2004</v>
      </c>
      <c r="H534" s="1">
        <v>401</v>
      </c>
      <c r="I534" t="str">
        <f>VLOOKUP(H534,支店コード!$A$2:$B$6,2,FALSE)</f>
        <v>大阪</v>
      </c>
    </row>
    <row r="535" spans="1:9" x14ac:dyDescent="0.4">
      <c r="A535" s="4">
        <v>44056</v>
      </c>
      <c r="B535" s="1" t="s">
        <v>52</v>
      </c>
      <c r="C535" s="1" t="str">
        <f>VLOOKUP($B535,商品コード!$A$2:$C$45,2,FALSE)</f>
        <v>ヒップバッグ（ブルー）</v>
      </c>
      <c r="D535" s="1">
        <f>VLOOKUP($B535,商品コード!$A$2:$C$45,3,FALSE)</f>
        <v>5850</v>
      </c>
      <c r="E535" s="1">
        <v>19</v>
      </c>
      <c r="F535" s="1">
        <f t="shared" si="8"/>
        <v>111150</v>
      </c>
      <c r="G535" s="1">
        <v>3004</v>
      </c>
      <c r="H535" s="1">
        <v>401</v>
      </c>
      <c r="I535" t="str">
        <f>VLOOKUP(H535,支店コード!$A$2:$B$6,2,FALSE)</f>
        <v>大阪</v>
      </c>
    </row>
    <row r="536" spans="1:9" x14ac:dyDescent="0.4">
      <c r="A536" s="4">
        <v>44056</v>
      </c>
      <c r="B536" s="1" t="s">
        <v>63</v>
      </c>
      <c r="C536" s="1" t="str">
        <f>VLOOKUP($B536,商品コード!$A$2:$C$45,2,FALSE)</f>
        <v>メンズ　ボストンバッグBB04</v>
      </c>
      <c r="D536" s="1">
        <f>VLOOKUP($B536,商品コード!$A$2:$C$45,3,FALSE)</f>
        <v>8000</v>
      </c>
      <c r="E536" s="1">
        <v>33</v>
      </c>
      <c r="F536" s="1">
        <f t="shared" si="8"/>
        <v>264000</v>
      </c>
      <c r="G536" s="1">
        <v>1004</v>
      </c>
      <c r="H536" s="1">
        <v>401</v>
      </c>
      <c r="I536" t="str">
        <f>VLOOKUP(H536,支店コード!$A$2:$B$6,2,FALSE)</f>
        <v>大阪</v>
      </c>
    </row>
    <row r="537" spans="1:9" x14ac:dyDescent="0.4">
      <c r="A537" s="4">
        <v>44057</v>
      </c>
      <c r="B537" s="1" t="s">
        <v>41</v>
      </c>
      <c r="C537" s="1" t="str">
        <f>VLOOKUP($B537,商品コード!$A$2:$C$45,2,FALSE)</f>
        <v>メンズ　メッセンジャーバッグMB-001S</v>
      </c>
      <c r="D537" s="1">
        <f>VLOOKUP($B537,商品コード!$A$2:$C$45,3,FALSE)</f>
        <v>7500</v>
      </c>
      <c r="E537" s="1">
        <v>25</v>
      </c>
      <c r="F537" s="1">
        <f t="shared" si="8"/>
        <v>187500</v>
      </c>
      <c r="G537" s="1">
        <v>1003</v>
      </c>
      <c r="H537" s="1">
        <v>301</v>
      </c>
      <c r="I537" t="str">
        <f>VLOOKUP(H537,支店コード!$A$2:$B$6,2,FALSE)</f>
        <v>名古屋</v>
      </c>
    </row>
    <row r="538" spans="1:9" x14ac:dyDescent="0.4">
      <c r="A538" s="4">
        <v>44057</v>
      </c>
      <c r="B538" s="1" t="s">
        <v>26</v>
      </c>
      <c r="C538" s="1" t="str">
        <f>VLOOKUP($B538,商品コード!$A$2:$C$45,2,FALSE)</f>
        <v>ヒップバッグ（グレー）</v>
      </c>
      <c r="D538" s="1">
        <f>VLOOKUP($B538,商品コード!$A$2:$C$45,3,FALSE)</f>
        <v>5850</v>
      </c>
      <c r="E538" s="1">
        <v>34</v>
      </c>
      <c r="F538" s="1">
        <f t="shared" si="8"/>
        <v>198900</v>
      </c>
      <c r="G538" s="1">
        <v>3002</v>
      </c>
      <c r="H538" s="1">
        <v>201</v>
      </c>
      <c r="I538" t="str">
        <f>VLOOKUP(H538,支店コード!$A$2:$B$6,2,FALSE)</f>
        <v>東京</v>
      </c>
    </row>
    <row r="539" spans="1:9" x14ac:dyDescent="0.4">
      <c r="A539" s="4">
        <v>44057</v>
      </c>
      <c r="B539" s="1" t="s">
        <v>49</v>
      </c>
      <c r="C539" s="1" t="str">
        <f>VLOOKUP($B539,商品コード!$A$2:$C$45,2,FALSE)</f>
        <v>メンズ　メッセンジャーバッグMB-001B</v>
      </c>
      <c r="D539" s="1">
        <f>VLOOKUP($B539,商品コード!$A$2:$C$45,3,FALSE)</f>
        <v>7500</v>
      </c>
      <c r="E539" s="1">
        <v>23</v>
      </c>
      <c r="F539" s="1">
        <f t="shared" si="8"/>
        <v>172500</v>
      </c>
      <c r="G539" s="1">
        <v>1004</v>
      </c>
      <c r="H539" s="1">
        <v>401</v>
      </c>
      <c r="I539" t="str">
        <f>VLOOKUP(H539,支店コード!$A$2:$B$6,2,FALSE)</f>
        <v>大阪</v>
      </c>
    </row>
    <row r="540" spans="1:9" x14ac:dyDescent="0.4">
      <c r="A540" s="4">
        <v>44057</v>
      </c>
      <c r="B540" s="1" t="s">
        <v>41</v>
      </c>
      <c r="C540" s="1" t="str">
        <f>VLOOKUP($B540,商品コード!$A$2:$C$45,2,FALSE)</f>
        <v>メンズ　メッセンジャーバッグMB-001S</v>
      </c>
      <c r="D540" s="1">
        <f>VLOOKUP($B540,商品コード!$A$2:$C$45,3,FALSE)</f>
        <v>7500</v>
      </c>
      <c r="E540" s="1">
        <v>34</v>
      </c>
      <c r="F540" s="1">
        <f t="shared" si="8"/>
        <v>255000</v>
      </c>
      <c r="G540" s="1">
        <v>1002</v>
      </c>
      <c r="H540" s="1">
        <v>201</v>
      </c>
      <c r="I540" t="str">
        <f>VLOOKUP(H540,支店コード!$A$2:$B$6,2,FALSE)</f>
        <v>東京</v>
      </c>
    </row>
    <row r="541" spans="1:9" x14ac:dyDescent="0.4">
      <c r="A541" s="4">
        <v>44058</v>
      </c>
      <c r="B541" s="1" t="s">
        <v>64</v>
      </c>
      <c r="C541" s="1" t="str">
        <f>VLOOKUP($B541,商品コード!$A$2:$C$45,2,FALSE)</f>
        <v>メンズ　ショルダーバッグTK80</v>
      </c>
      <c r="D541" s="1">
        <f>VLOOKUP($B541,商品コード!$A$2:$C$45,3,FALSE)</f>
        <v>7580</v>
      </c>
      <c r="E541" s="1">
        <v>20</v>
      </c>
      <c r="F541" s="1">
        <f t="shared" si="8"/>
        <v>151600</v>
      </c>
      <c r="G541" s="1">
        <v>1003</v>
      </c>
      <c r="H541" s="1">
        <v>301</v>
      </c>
      <c r="I541" t="str">
        <f>VLOOKUP(H541,支店コード!$A$2:$B$6,2,FALSE)</f>
        <v>名古屋</v>
      </c>
    </row>
    <row r="542" spans="1:9" x14ac:dyDescent="0.4">
      <c r="A542" s="4">
        <v>44058</v>
      </c>
      <c r="B542" s="1" t="s">
        <v>43</v>
      </c>
      <c r="C542" s="1" t="str">
        <f>VLOOKUP($B542,商品コード!$A$2:$C$45,2,FALSE)</f>
        <v>レディーズ　インナーケース（大）</v>
      </c>
      <c r="D542" s="1">
        <f>VLOOKUP($B542,商品コード!$A$2:$C$45,3,FALSE)</f>
        <v>2900</v>
      </c>
      <c r="E542" s="1">
        <v>32</v>
      </c>
      <c r="F542" s="1">
        <f t="shared" si="8"/>
        <v>92800</v>
      </c>
      <c r="G542" s="1">
        <v>2004</v>
      </c>
      <c r="H542" s="1">
        <v>401</v>
      </c>
      <c r="I542" t="str">
        <f>VLOOKUP(H542,支店コード!$A$2:$B$6,2,FALSE)</f>
        <v>大阪</v>
      </c>
    </row>
    <row r="543" spans="1:9" x14ac:dyDescent="0.4">
      <c r="A543" s="4">
        <v>44058</v>
      </c>
      <c r="B543" s="1" t="s">
        <v>47</v>
      </c>
      <c r="C543" s="1" t="str">
        <f>VLOOKUP($B543,商品コード!$A$2:$C$45,2,FALSE)</f>
        <v>ウエストバッグ（シルバー）</v>
      </c>
      <c r="D543" s="1">
        <f>VLOOKUP($B543,商品コード!$A$2:$C$45,3,FALSE)</f>
        <v>2480</v>
      </c>
      <c r="E543" s="1">
        <v>11</v>
      </c>
      <c r="F543" s="1">
        <f t="shared" si="8"/>
        <v>27280</v>
      </c>
      <c r="G543" s="1">
        <v>3004</v>
      </c>
      <c r="H543" s="1">
        <v>401</v>
      </c>
      <c r="I543" t="str">
        <f>VLOOKUP(H543,支店コード!$A$2:$B$6,2,FALSE)</f>
        <v>大阪</v>
      </c>
    </row>
    <row r="544" spans="1:9" x14ac:dyDescent="0.4">
      <c r="A544" s="4">
        <v>44059</v>
      </c>
      <c r="B544" s="1" t="s">
        <v>46</v>
      </c>
      <c r="C544" s="1" t="str">
        <f>VLOOKUP($B544,商品コード!$A$2:$C$45,2,FALSE)</f>
        <v>メンズ　ボストンバッグBB03</v>
      </c>
      <c r="D544" s="1">
        <f>VLOOKUP($B544,商品コード!$A$2:$C$45,3,FALSE)</f>
        <v>8000</v>
      </c>
      <c r="E544" s="1">
        <v>18</v>
      </c>
      <c r="F544" s="1">
        <f t="shared" si="8"/>
        <v>144000</v>
      </c>
      <c r="G544" s="1">
        <v>1005</v>
      </c>
      <c r="H544" s="1">
        <v>501</v>
      </c>
      <c r="I544" t="str">
        <f>VLOOKUP(H544,支店コード!$A$2:$B$6,2,FALSE)</f>
        <v>福岡</v>
      </c>
    </row>
    <row r="545" spans="1:9" x14ac:dyDescent="0.4">
      <c r="A545" s="4">
        <v>44059</v>
      </c>
      <c r="B545" s="1" t="s">
        <v>49</v>
      </c>
      <c r="C545" s="1" t="str">
        <f>VLOOKUP($B545,商品コード!$A$2:$C$45,2,FALSE)</f>
        <v>メンズ　メッセンジャーバッグMB-001B</v>
      </c>
      <c r="D545" s="1">
        <f>VLOOKUP($B545,商品コード!$A$2:$C$45,3,FALSE)</f>
        <v>7500</v>
      </c>
      <c r="E545" s="1">
        <v>27</v>
      </c>
      <c r="F545" s="1">
        <f t="shared" si="8"/>
        <v>202500</v>
      </c>
      <c r="G545" s="1">
        <v>1003</v>
      </c>
      <c r="H545" s="1">
        <v>301</v>
      </c>
      <c r="I545" t="str">
        <f>VLOOKUP(H545,支店コード!$A$2:$B$6,2,FALSE)</f>
        <v>名古屋</v>
      </c>
    </row>
    <row r="546" spans="1:9" x14ac:dyDescent="0.4">
      <c r="A546" s="4">
        <v>44059</v>
      </c>
      <c r="B546" s="1" t="s">
        <v>36</v>
      </c>
      <c r="C546" s="1" t="str">
        <f>VLOOKUP($B546,商品コード!$A$2:$C$45,2,FALSE)</f>
        <v>レディーズ　ハンドバッグLH2005R</v>
      </c>
      <c r="D546" s="1">
        <f>VLOOKUP($B546,商品コード!$A$2:$C$45,3,FALSE)</f>
        <v>16500</v>
      </c>
      <c r="E546" s="1">
        <v>35</v>
      </c>
      <c r="F546" s="1">
        <f t="shared" si="8"/>
        <v>577500</v>
      </c>
      <c r="G546" s="1">
        <v>2002</v>
      </c>
      <c r="H546" s="1">
        <v>201</v>
      </c>
      <c r="I546" t="str">
        <f>VLOOKUP(H546,支店コード!$A$2:$B$6,2,FALSE)</f>
        <v>東京</v>
      </c>
    </row>
    <row r="547" spans="1:9" x14ac:dyDescent="0.4">
      <c r="A547" s="4">
        <v>44060</v>
      </c>
      <c r="B547" s="1" t="s">
        <v>35</v>
      </c>
      <c r="C547" s="1" t="str">
        <f>VLOOKUP($B547,商品コード!$A$2:$C$45,2,FALSE)</f>
        <v>リュックサック（ブラック）</v>
      </c>
      <c r="D547" s="1">
        <f>VLOOKUP($B547,商品コード!$A$2:$C$45,3,FALSE)</f>
        <v>6750</v>
      </c>
      <c r="E547" s="1">
        <v>15</v>
      </c>
      <c r="F547" s="1">
        <f t="shared" si="8"/>
        <v>101250</v>
      </c>
      <c r="G547" s="1">
        <v>3003</v>
      </c>
      <c r="H547" s="1">
        <v>301</v>
      </c>
      <c r="I547" t="str">
        <f>VLOOKUP(H547,支店コード!$A$2:$B$6,2,FALSE)</f>
        <v>名古屋</v>
      </c>
    </row>
    <row r="548" spans="1:9" x14ac:dyDescent="0.4">
      <c r="A548" s="4">
        <v>44060</v>
      </c>
      <c r="B548" s="1" t="s">
        <v>43</v>
      </c>
      <c r="C548" s="1" t="str">
        <f>VLOOKUP($B548,商品コード!$A$2:$C$45,2,FALSE)</f>
        <v>レディーズ　インナーケース（大）</v>
      </c>
      <c r="D548" s="1">
        <f>VLOOKUP($B548,商品コード!$A$2:$C$45,3,FALSE)</f>
        <v>2900</v>
      </c>
      <c r="E548" s="1">
        <v>31</v>
      </c>
      <c r="F548" s="1">
        <f t="shared" si="8"/>
        <v>89900</v>
      </c>
      <c r="G548" s="1">
        <v>2004</v>
      </c>
      <c r="H548" s="1">
        <v>401</v>
      </c>
      <c r="I548" t="str">
        <f>VLOOKUP(H548,支店コード!$A$2:$B$6,2,FALSE)</f>
        <v>大阪</v>
      </c>
    </row>
    <row r="549" spans="1:9" x14ac:dyDescent="0.4">
      <c r="A549" s="4">
        <v>44060</v>
      </c>
      <c r="B549" s="1" t="s">
        <v>48</v>
      </c>
      <c r="C549" s="1" t="str">
        <f>VLOOKUP($B549,商品コード!$A$2:$C$45,2,FALSE)</f>
        <v>メンズ　アタッシュケースHK6500E</v>
      </c>
      <c r="D549" s="1">
        <f>VLOOKUP($B549,商品コード!$A$2:$C$45,3,FALSE)</f>
        <v>15800</v>
      </c>
      <c r="E549" s="1">
        <v>25</v>
      </c>
      <c r="F549" s="1">
        <f t="shared" si="8"/>
        <v>395000</v>
      </c>
      <c r="G549" s="1">
        <v>1001</v>
      </c>
      <c r="H549" s="1">
        <v>101</v>
      </c>
      <c r="I549" t="str">
        <f>VLOOKUP(H549,支店コード!$A$2:$B$6,2,FALSE)</f>
        <v>札幌</v>
      </c>
    </row>
    <row r="550" spans="1:9" x14ac:dyDescent="0.4">
      <c r="A550" s="4">
        <v>44061</v>
      </c>
      <c r="B550" s="1" t="s">
        <v>25</v>
      </c>
      <c r="C550" s="1" t="str">
        <f>VLOOKUP($B550,商品コード!$A$2:$C$45,2,FALSE)</f>
        <v>メンズ　ボストンバッグBB02</v>
      </c>
      <c r="D550" s="1">
        <f>VLOOKUP($B550,商品コード!$A$2:$C$45,3,FALSE)</f>
        <v>8000</v>
      </c>
      <c r="E550" s="1">
        <v>22</v>
      </c>
      <c r="F550" s="1">
        <f t="shared" si="8"/>
        <v>176000</v>
      </c>
      <c r="G550" s="1">
        <v>1003</v>
      </c>
      <c r="H550" s="1">
        <v>301</v>
      </c>
      <c r="I550" t="str">
        <f>VLOOKUP(H550,支店コード!$A$2:$B$6,2,FALSE)</f>
        <v>名古屋</v>
      </c>
    </row>
    <row r="551" spans="1:9" x14ac:dyDescent="0.4">
      <c r="A551" s="4">
        <v>44061</v>
      </c>
      <c r="B551" s="1" t="s">
        <v>62</v>
      </c>
      <c r="C551" s="1" t="str">
        <f>VLOOKUP($B551,商品コード!$A$2:$C$45,2,FALSE)</f>
        <v>レディーズ　ハンドバッグLH3001G</v>
      </c>
      <c r="D551" s="1">
        <f>VLOOKUP($B551,商品コード!$A$2:$C$45,3,FALSE)</f>
        <v>18000</v>
      </c>
      <c r="E551" s="1">
        <v>13</v>
      </c>
      <c r="F551" s="1">
        <f t="shared" si="8"/>
        <v>234000</v>
      </c>
      <c r="G551" s="1">
        <v>2004</v>
      </c>
      <c r="H551" s="1">
        <v>401</v>
      </c>
      <c r="I551" t="str">
        <f>VLOOKUP(H551,支店コード!$A$2:$B$6,2,FALSE)</f>
        <v>大阪</v>
      </c>
    </row>
    <row r="552" spans="1:9" x14ac:dyDescent="0.4">
      <c r="A552" s="4">
        <v>44061</v>
      </c>
      <c r="B552" s="1" t="s">
        <v>50</v>
      </c>
      <c r="C552" s="1" t="str">
        <f>VLOOKUP($B552,商品コード!$A$2:$C$45,2,FALSE)</f>
        <v>レディーズ　トートバッグTT-101BS</v>
      </c>
      <c r="D552" s="1">
        <f>VLOOKUP($B552,商品コード!$A$2:$C$45,3,FALSE)</f>
        <v>4980</v>
      </c>
      <c r="E552" s="1">
        <v>18</v>
      </c>
      <c r="F552" s="1">
        <f t="shared" si="8"/>
        <v>89640</v>
      </c>
      <c r="G552" s="1">
        <v>2005</v>
      </c>
      <c r="H552" s="1">
        <v>501</v>
      </c>
      <c r="I552" t="str">
        <f>VLOOKUP(H552,支店コード!$A$2:$B$6,2,FALSE)</f>
        <v>福岡</v>
      </c>
    </row>
    <row r="553" spans="1:9" x14ac:dyDescent="0.4">
      <c r="A553" s="4">
        <v>44061</v>
      </c>
      <c r="B553" s="1" t="s">
        <v>43</v>
      </c>
      <c r="C553" s="1" t="str">
        <f>VLOOKUP($B553,商品コード!$A$2:$C$45,2,FALSE)</f>
        <v>レディーズ　インナーケース（大）</v>
      </c>
      <c r="D553" s="1">
        <f>VLOOKUP($B553,商品コード!$A$2:$C$45,3,FALSE)</f>
        <v>2900</v>
      </c>
      <c r="E553" s="1">
        <v>32</v>
      </c>
      <c r="F553" s="1">
        <f t="shared" si="8"/>
        <v>92800</v>
      </c>
      <c r="G553" s="1">
        <v>2004</v>
      </c>
      <c r="H553" s="1">
        <v>401</v>
      </c>
      <c r="I553" t="str">
        <f>VLOOKUP(H553,支店コード!$A$2:$B$6,2,FALSE)</f>
        <v>大阪</v>
      </c>
    </row>
    <row r="554" spans="1:9" x14ac:dyDescent="0.4">
      <c r="A554" s="4">
        <v>44062</v>
      </c>
      <c r="B554" s="1" t="s">
        <v>57</v>
      </c>
      <c r="C554" s="1" t="str">
        <f>VLOOKUP($B554,商品コード!$A$2:$C$45,2,FALSE)</f>
        <v>レディーズ　ハンドバッグLH2008P</v>
      </c>
      <c r="D554" s="1">
        <f>VLOOKUP($B554,商品コード!$A$2:$C$45,3,FALSE)</f>
        <v>17000</v>
      </c>
      <c r="E554" s="1">
        <v>10</v>
      </c>
      <c r="F554" s="1">
        <f t="shared" si="8"/>
        <v>170000</v>
      </c>
      <c r="G554" s="1">
        <v>2001</v>
      </c>
      <c r="H554" s="1">
        <v>101</v>
      </c>
      <c r="I554" t="str">
        <f>VLOOKUP(H554,支店コード!$A$2:$B$6,2,FALSE)</f>
        <v>札幌</v>
      </c>
    </row>
    <row r="555" spans="1:9" x14ac:dyDescent="0.4">
      <c r="A555" s="4">
        <v>44062</v>
      </c>
      <c r="B555" s="1" t="s">
        <v>59</v>
      </c>
      <c r="C555" s="1" t="str">
        <f>VLOOKUP($B555,商品コード!$A$2:$C$45,2,FALSE)</f>
        <v>レディース　ショルダーバッグXX-99ZV</v>
      </c>
      <c r="D555" s="1">
        <f>VLOOKUP($B555,商品コード!$A$2:$C$45,3,FALSE)</f>
        <v>10800</v>
      </c>
      <c r="E555" s="1">
        <v>16</v>
      </c>
      <c r="F555" s="1">
        <f t="shared" si="8"/>
        <v>172800</v>
      </c>
      <c r="G555" s="1">
        <v>2002</v>
      </c>
      <c r="H555" s="1">
        <v>201</v>
      </c>
      <c r="I555" t="str">
        <f>VLOOKUP(H555,支店コード!$A$2:$B$6,2,FALSE)</f>
        <v>東京</v>
      </c>
    </row>
    <row r="556" spans="1:9" x14ac:dyDescent="0.4">
      <c r="A556" s="4">
        <v>44062</v>
      </c>
      <c r="B556" s="1" t="s">
        <v>61</v>
      </c>
      <c r="C556" s="1" t="str">
        <f>VLOOKUP($B556,商品コード!$A$2:$C$45,2,FALSE)</f>
        <v>ヒップバッグ（ピンク）</v>
      </c>
      <c r="D556" s="1">
        <f>VLOOKUP($B556,商品コード!$A$2:$C$45,3,FALSE)</f>
        <v>5850</v>
      </c>
      <c r="E556" s="1">
        <v>11</v>
      </c>
      <c r="F556" s="1">
        <f t="shared" si="8"/>
        <v>64350</v>
      </c>
      <c r="G556" s="1">
        <v>3003</v>
      </c>
      <c r="H556" s="1">
        <v>301</v>
      </c>
      <c r="I556" t="str">
        <f>VLOOKUP(H556,支店コード!$A$2:$B$6,2,FALSE)</f>
        <v>名古屋</v>
      </c>
    </row>
    <row r="557" spans="1:9" x14ac:dyDescent="0.4">
      <c r="A557" s="4">
        <v>44063</v>
      </c>
      <c r="B557" s="1" t="s">
        <v>39</v>
      </c>
      <c r="C557" s="1" t="str">
        <f>VLOOKUP($B557,商品コード!$A$2:$C$45,2,FALSE)</f>
        <v>レディーズ　トートバッグTT-100AS</v>
      </c>
      <c r="D557" s="1">
        <f>VLOOKUP($B557,商品コード!$A$2:$C$45,3,FALSE)</f>
        <v>4800</v>
      </c>
      <c r="E557" s="1">
        <v>30</v>
      </c>
      <c r="F557" s="1">
        <f t="shared" si="8"/>
        <v>144000</v>
      </c>
      <c r="G557" s="1">
        <v>2005</v>
      </c>
      <c r="H557" s="1">
        <v>501</v>
      </c>
      <c r="I557" t="str">
        <f>VLOOKUP(H557,支店コード!$A$2:$B$6,2,FALSE)</f>
        <v>福岡</v>
      </c>
    </row>
    <row r="558" spans="1:9" x14ac:dyDescent="0.4">
      <c r="A558" s="4">
        <v>44063</v>
      </c>
      <c r="B558" s="1" t="s">
        <v>30</v>
      </c>
      <c r="C558" s="1" t="str">
        <f>VLOOKUP($B558,商品コード!$A$2:$C$45,2,FALSE)</f>
        <v>メンズ　ボストンバッグBB01</v>
      </c>
      <c r="D558" s="1">
        <f>VLOOKUP($B558,商品コード!$A$2:$C$45,3,FALSE)</f>
        <v>8000</v>
      </c>
      <c r="E558" s="1">
        <v>10</v>
      </c>
      <c r="F558" s="1">
        <f t="shared" si="8"/>
        <v>80000</v>
      </c>
      <c r="G558" s="1">
        <v>1003</v>
      </c>
      <c r="H558" s="1">
        <v>301</v>
      </c>
      <c r="I558" t="str">
        <f>VLOOKUP(H558,支店コード!$A$2:$B$6,2,FALSE)</f>
        <v>名古屋</v>
      </c>
    </row>
    <row r="559" spans="1:9" x14ac:dyDescent="0.4">
      <c r="A559" s="4">
        <v>44063</v>
      </c>
      <c r="B559" s="1" t="s">
        <v>29</v>
      </c>
      <c r="C559" s="1" t="str">
        <f>VLOOKUP($B559,商品コード!$A$2:$C$45,2,FALSE)</f>
        <v>レディーズ　インナーケース（小）</v>
      </c>
      <c r="D559" s="1">
        <f>VLOOKUP($B559,商品コード!$A$2:$C$45,3,FALSE)</f>
        <v>2550</v>
      </c>
      <c r="E559" s="1">
        <v>27</v>
      </c>
      <c r="F559" s="1">
        <f t="shared" si="8"/>
        <v>68850</v>
      </c>
      <c r="G559" s="1">
        <v>2002</v>
      </c>
      <c r="H559" s="1">
        <v>201</v>
      </c>
      <c r="I559" t="str">
        <f>VLOOKUP(H559,支店コード!$A$2:$B$6,2,FALSE)</f>
        <v>東京</v>
      </c>
    </row>
    <row r="560" spans="1:9" x14ac:dyDescent="0.4">
      <c r="A560" s="4">
        <v>44063</v>
      </c>
      <c r="B560" s="1" t="s">
        <v>53</v>
      </c>
      <c r="C560" s="1" t="str">
        <f>VLOOKUP($B560,商品コード!$A$2:$C$45,2,FALSE)</f>
        <v>レディース　ショルダーバッグZL-78MN</v>
      </c>
      <c r="D560" s="1">
        <f>VLOOKUP($B560,商品コード!$A$2:$C$45,3,FALSE)</f>
        <v>11800</v>
      </c>
      <c r="E560" s="1">
        <v>32</v>
      </c>
      <c r="F560" s="1">
        <f t="shared" si="8"/>
        <v>377600</v>
      </c>
      <c r="G560" s="1">
        <v>2001</v>
      </c>
      <c r="H560" s="1">
        <v>101</v>
      </c>
      <c r="I560" t="str">
        <f>VLOOKUP(H560,支店コード!$A$2:$B$6,2,FALSE)</f>
        <v>札幌</v>
      </c>
    </row>
    <row r="561" spans="1:9" x14ac:dyDescent="0.4">
      <c r="A561" s="4">
        <v>44063</v>
      </c>
      <c r="B561" s="1" t="s">
        <v>59</v>
      </c>
      <c r="C561" s="1" t="str">
        <f>VLOOKUP($B561,商品コード!$A$2:$C$45,2,FALSE)</f>
        <v>レディース　ショルダーバッグXX-99ZV</v>
      </c>
      <c r="D561" s="1">
        <f>VLOOKUP($B561,商品コード!$A$2:$C$45,3,FALSE)</f>
        <v>10800</v>
      </c>
      <c r="E561" s="1">
        <v>12</v>
      </c>
      <c r="F561" s="1">
        <f t="shared" si="8"/>
        <v>129600</v>
      </c>
      <c r="G561" s="1">
        <v>2001</v>
      </c>
      <c r="H561" s="1">
        <v>101</v>
      </c>
      <c r="I561" t="str">
        <f>VLOOKUP(H561,支店コード!$A$2:$B$6,2,FALSE)</f>
        <v>札幌</v>
      </c>
    </row>
    <row r="562" spans="1:9" x14ac:dyDescent="0.4">
      <c r="A562" s="4">
        <v>44064</v>
      </c>
      <c r="B562" s="1" t="s">
        <v>64</v>
      </c>
      <c r="C562" s="1" t="str">
        <f>VLOOKUP($B562,商品コード!$A$2:$C$45,2,FALSE)</f>
        <v>メンズ　ショルダーバッグTK80</v>
      </c>
      <c r="D562" s="1">
        <f>VLOOKUP($B562,商品コード!$A$2:$C$45,3,FALSE)</f>
        <v>7580</v>
      </c>
      <c r="E562" s="1">
        <v>35</v>
      </c>
      <c r="F562" s="1">
        <f t="shared" si="8"/>
        <v>265300</v>
      </c>
      <c r="G562" s="1">
        <v>1001</v>
      </c>
      <c r="H562" s="1">
        <v>101</v>
      </c>
      <c r="I562" t="str">
        <f>VLOOKUP(H562,支店コード!$A$2:$B$6,2,FALSE)</f>
        <v>札幌</v>
      </c>
    </row>
    <row r="563" spans="1:9" x14ac:dyDescent="0.4">
      <c r="A563" s="4">
        <v>44064</v>
      </c>
      <c r="B563" s="1" t="s">
        <v>31</v>
      </c>
      <c r="C563" s="1" t="str">
        <f>VLOOKUP($B563,商品コード!$A$2:$C$45,2,FALSE)</f>
        <v>ボディバッグ（オレンジ）</v>
      </c>
      <c r="D563" s="1">
        <f>VLOOKUP($B563,商品コード!$A$2:$C$45,3,FALSE)</f>
        <v>5600</v>
      </c>
      <c r="E563" s="1">
        <v>36</v>
      </c>
      <c r="F563" s="1">
        <f t="shared" si="8"/>
        <v>201600</v>
      </c>
      <c r="G563" s="1">
        <v>3003</v>
      </c>
      <c r="H563" s="1">
        <v>301</v>
      </c>
      <c r="I563" t="str">
        <f>VLOOKUP(H563,支店コード!$A$2:$B$6,2,FALSE)</f>
        <v>名古屋</v>
      </c>
    </row>
    <row r="564" spans="1:9" x14ac:dyDescent="0.4">
      <c r="A564" s="4">
        <v>44065</v>
      </c>
      <c r="B564" s="1" t="s">
        <v>59</v>
      </c>
      <c r="C564" s="1" t="str">
        <f>VLOOKUP($B564,商品コード!$A$2:$C$45,2,FALSE)</f>
        <v>レディース　ショルダーバッグXX-99ZV</v>
      </c>
      <c r="D564" s="1">
        <f>VLOOKUP($B564,商品コード!$A$2:$C$45,3,FALSE)</f>
        <v>10800</v>
      </c>
      <c r="E564" s="1">
        <v>31</v>
      </c>
      <c r="F564" s="1">
        <f t="shared" si="8"/>
        <v>334800</v>
      </c>
      <c r="G564" s="1">
        <v>2003</v>
      </c>
      <c r="H564" s="1">
        <v>301</v>
      </c>
      <c r="I564" t="str">
        <f>VLOOKUP(H564,支店コード!$A$2:$B$6,2,FALSE)</f>
        <v>名古屋</v>
      </c>
    </row>
    <row r="565" spans="1:9" x14ac:dyDescent="0.4">
      <c r="A565" s="4">
        <v>44065</v>
      </c>
      <c r="B565" s="1" t="s">
        <v>50</v>
      </c>
      <c r="C565" s="1" t="str">
        <f>VLOOKUP($B565,商品コード!$A$2:$C$45,2,FALSE)</f>
        <v>レディーズ　トートバッグTT-101BS</v>
      </c>
      <c r="D565" s="1">
        <f>VLOOKUP($B565,商品コード!$A$2:$C$45,3,FALSE)</f>
        <v>4980</v>
      </c>
      <c r="E565" s="1">
        <v>17</v>
      </c>
      <c r="F565" s="1">
        <f t="shared" si="8"/>
        <v>84660</v>
      </c>
      <c r="G565" s="1">
        <v>2001</v>
      </c>
      <c r="H565" s="1">
        <v>101</v>
      </c>
      <c r="I565" t="str">
        <f>VLOOKUP(H565,支店コード!$A$2:$B$6,2,FALSE)</f>
        <v>札幌</v>
      </c>
    </row>
    <row r="566" spans="1:9" x14ac:dyDescent="0.4">
      <c r="A566" s="4">
        <v>44065</v>
      </c>
      <c r="B566" s="1" t="s">
        <v>34</v>
      </c>
      <c r="C566" s="1" t="str">
        <f>VLOOKUP($B566,商品コード!$A$2:$C$45,2,FALSE)</f>
        <v>ウエストバッグ（ゴールド）</v>
      </c>
      <c r="D566" s="1">
        <f>VLOOKUP($B566,商品コード!$A$2:$C$45,3,FALSE)</f>
        <v>2480</v>
      </c>
      <c r="E566" s="1">
        <v>24</v>
      </c>
      <c r="F566" s="1">
        <f t="shared" si="8"/>
        <v>59520</v>
      </c>
      <c r="G566" s="1">
        <v>3001</v>
      </c>
      <c r="H566" s="1">
        <v>101</v>
      </c>
      <c r="I566" t="str">
        <f>VLOOKUP(H566,支店コード!$A$2:$B$6,2,FALSE)</f>
        <v>札幌</v>
      </c>
    </row>
    <row r="567" spans="1:9" x14ac:dyDescent="0.4">
      <c r="A567" s="4">
        <v>44065</v>
      </c>
      <c r="B567" s="1" t="s">
        <v>35</v>
      </c>
      <c r="C567" s="1" t="str">
        <f>VLOOKUP($B567,商品コード!$A$2:$C$45,2,FALSE)</f>
        <v>リュックサック（ブラック）</v>
      </c>
      <c r="D567" s="1">
        <f>VLOOKUP($B567,商品コード!$A$2:$C$45,3,FALSE)</f>
        <v>6750</v>
      </c>
      <c r="E567" s="1">
        <v>35</v>
      </c>
      <c r="F567" s="1">
        <f t="shared" si="8"/>
        <v>236250</v>
      </c>
      <c r="G567" s="1">
        <v>3001</v>
      </c>
      <c r="H567" s="1">
        <v>101</v>
      </c>
      <c r="I567" t="str">
        <f>VLOOKUP(H567,支店コード!$A$2:$B$6,2,FALSE)</f>
        <v>札幌</v>
      </c>
    </row>
    <row r="568" spans="1:9" x14ac:dyDescent="0.4">
      <c r="A568" s="4">
        <v>44066</v>
      </c>
      <c r="B568" s="1" t="s">
        <v>24</v>
      </c>
      <c r="C568" s="1" t="str">
        <f>VLOOKUP($B568,商品コード!$A$2:$C$45,2,FALSE)</f>
        <v>レディース　ショルダーバッグVK-23XR</v>
      </c>
      <c r="D568" s="1">
        <f>VLOOKUP($B568,商品コード!$A$2:$C$45,3,FALSE)</f>
        <v>9800</v>
      </c>
      <c r="E568" s="1">
        <v>30</v>
      </c>
      <c r="F568" s="1">
        <f t="shared" si="8"/>
        <v>294000</v>
      </c>
      <c r="G568" s="1">
        <v>2005</v>
      </c>
      <c r="H568" s="1">
        <v>501</v>
      </c>
      <c r="I568" t="str">
        <f>VLOOKUP(H568,支店コード!$A$2:$B$6,2,FALSE)</f>
        <v>福岡</v>
      </c>
    </row>
    <row r="569" spans="1:9" x14ac:dyDescent="0.4">
      <c r="A569" s="4">
        <v>44066</v>
      </c>
      <c r="B569" s="1" t="s">
        <v>39</v>
      </c>
      <c r="C569" s="1" t="str">
        <f>VLOOKUP($B569,商品コード!$A$2:$C$45,2,FALSE)</f>
        <v>レディーズ　トートバッグTT-100AS</v>
      </c>
      <c r="D569" s="1">
        <f>VLOOKUP($B569,商品コード!$A$2:$C$45,3,FALSE)</f>
        <v>4800</v>
      </c>
      <c r="E569" s="1">
        <v>12</v>
      </c>
      <c r="F569" s="1">
        <f t="shared" si="8"/>
        <v>57600</v>
      </c>
      <c r="G569" s="1">
        <v>2002</v>
      </c>
      <c r="H569" s="1">
        <v>201</v>
      </c>
      <c r="I569" t="str">
        <f>VLOOKUP(H569,支店コード!$A$2:$B$6,2,FALSE)</f>
        <v>東京</v>
      </c>
    </row>
    <row r="570" spans="1:9" x14ac:dyDescent="0.4">
      <c r="A570" s="4">
        <v>44066</v>
      </c>
      <c r="B570" s="1" t="s">
        <v>46</v>
      </c>
      <c r="C570" s="1" t="str">
        <f>VLOOKUP($B570,商品コード!$A$2:$C$45,2,FALSE)</f>
        <v>メンズ　ボストンバッグBB03</v>
      </c>
      <c r="D570" s="1">
        <f>VLOOKUP($B570,商品コード!$A$2:$C$45,3,FALSE)</f>
        <v>8000</v>
      </c>
      <c r="E570" s="1">
        <v>15</v>
      </c>
      <c r="F570" s="1">
        <f t="shared" si="8"/>
        <v>120000</v>
      </c>
      <c r="G570" s="1">
        <v>1001</v>
      </c>
      <c r="H570" s="1">
        <v>101</v>
      </c>
      <c r="I570" t="str">
        <f>VLOOKUP(H570,支店コード!$A$2:$B$6,2,FALSE)</f>
        <v>札幌</v>
      </c>
    </row>
    <row r="571" spans="1:9" x14ac:dyDescent="0.4">
      <c r="A571" s="4">
        <v>44066</v>
      </c>
      <c r="B571" s="1" t="s">
        <v>15</v>
      </c>
      <c r="C571" s="1" t="str">
        <f>VLOOKUP($B571,商品コード!$A$2:$C$45,2,FALSE)</f>
        <v>メンズ　ショルダーバッグKE121</v>
      </c>
      <c r="D571" s="1">
        <f>VLOOKUP($B571,商品コード!$A$2:$C$45,3,FALSE)</f>
        <v>7280</v>
      </c>
      <c r="E571" s="1">
        <v>29</v>
      </c>
      <c r="F571" s="1">
        <f t="shared" si="8"/>
        <v>211120</v>
      </c>
      <c r="G571" s="1">
        <v>1001</v>
      </c>
      <c r="H571" s="1">
        <v>101</v>
      </c>
      <c r="I571" t="str">
        <f>VLOOKUP(H571,支店コード!$A$2:$B$6,2,FALSE)</f>
        <v>札幌</v>
      </c>
    </row>
    <row r="572" spans="1:9" x14ac:dyDescent="0.4">
      <c r="A572" s="4">
        <v>44066</v>
      </c>
      <c r="B572" s="1" t="s">
        <v>28</v>
      </c>
      <c r="C572" s="1" t="str">
        <f>VLOOKUP($B572,商品コード!$A$2:$C$45,2,FALSE)</f>
        <v>リュックサック（オレンジ）</v>
      </c>
      <c r="D572" s="1">
        <f>VLOOKUP($B572,商品コード!$A$2:$C$45,3,FALSE)</f>
        <v>6750</v>
      </c>
      <c r="E572" s="1">
        <v>32</v>
      </c>
      <c r="F572" s="1">
        <f t="shared" si="8"/>
        <v>216000</v>
      </c>
      <c r="G572" s="1">
        <v>3005</v>
      </c>
      <c r="H572" s="1">
        <v>501</v>
      </c>
      <c r="I572" t="str">
        <f>VLOOKUP(H572,支店コード!$A$2:$B$6,2,FALSE)</f>
        <v>福岡</v>
      </c>
    </row>
    <row r="573" spans="1:9" x14ac:dyDescent="0.4">
      <c r="A573" s="4">
        <v>44067</v>
      </c>
      <c r="B573" s="1" t="s">
        <v>30</v>
      </c>
      <c r="C573" s="1" t="str">
        <f>VLOOKUP($B573,商品コード!$A$2:$C$45,2,FALSE)</f>
        <v>メンズ　ボストンバッグBB01</v>
      </c>
      <c r="D573" s="1">
        <f>VLOOKUP($B573,商品コード!$A$2:$C$45,3,FALSE)</f>
        <v>8000</v>
      </c>
      <c r="E573" s="1">
        <v>29</v>
      </c>
      <c r="F573" s="1">
        <f t="shared" si="8"/>
        <v>232000</v>
      </c>
      <c r="G573" s="1">
        <v>1001</v>
      </c>
      <c r="H573" s="1">
        <v>101</v>
      </c>
      <c r="I573" t="str">
        <f>VLOOKUP(H573,支店コード!$A$2:$B$6,2,FALSE)</f>
        <v>札幌</v>
      </c>
    </row>
    <row r="574" spans="1:9" x14ac:dyDescent="0.4">
      <c r="A574" s="4">
        <v>44067</v>
      </c>
      <c r="B574" s="1" t="s">
        <v>34</v>
      </c>
      <c r="C574" s="1" t="str">
        <f>VLOOKUP($B574,商品コード!$A$2:$C$45,2,FALSE)</f>
        <v>ウエストバッグ（ゴールド）</v>
      </c>
      <c r="D574" s="1">
        <f>VLOOKUP($B574,商品コード!$A$2:$C$45,3,FALSE)</f>
        <v>2480</v>
      </c>
      <c r="E574" s="1">
        <v>28</v>
      </c>
      <c r="F574" s="1">
        <f t="shared" si="8"/>
        <v>69440</v>
      </c>
      <c r="G574" s="1">
        <v>3005</v>
      </c>
      <c r="H574" s="1">
        <v>501</v>
      </c>
      <c r="I574" t="str">
        <f>VLOOKUP(H574,支店コード!$A$2:$B$6,2,FALSE)</f>
        <v>福岡</v>
      </c>
    </row>
    <row r="575" spans="1:9" x14ac:dyDescent="0.4">
      <c r="A575" s="4">
        <v>44067</v>
      </c>
      <c r="B575" s="1" t="s">
        <v>43</v>
      </c>
      <c r="C575" s="1" t="str">
        <f>VLOOKUP($B575,商品コード!$A$2:$C$45,2,FALSE)</f>
        <v>レディーズ　インナーケース（大）</v>
      </c>
      <c r="D575" s="1">
        <f>VLOOKUP($B575,商品コード!$A$2:$C$45,3,FALSE)</f>
        <v>2900</v>
      </c>
      <c r="E575" s="1">
        <v>31</v>
      </c>
      <c r="F575" s="1">
        <f t="shared" si="8"/>
        <v>89900</v>
      </c>
      <c r="G575" s="1">
        <v>2004</v>
      </c>
      <c r="H575" s="1">
        <v>401</v>
      </c>
      <c r="I575" t="str">
        <f>VLOOKUP(H575,支店コード!$A$2:$B$6,2,FALSE)</f>
        <v>大阪</v>
      </c>
    </row>
    <row r="576" spans="1:9" x14ac:dyDescent="0.4">
      <c r="A576" s="4">
        <v>44067</v>
      </c>
      <c r="B576" s="1" t="s">
        <v>24</v>
      </c>
      <c r="C576" s="1" t="str">
        <f>VLOOKUP($B576,商品コード!$A$2:$C$45,2,FALSE)</f>
        <v>レディース　ショルダーバッグVK-23XR</v>
      </c>
      <c r="D576" s="1">
        <f>VLOOKUP($B576,商品コード!$A$2:$C$45,3,FALSE)</f>
        <v>9800</v>
      </c>
      <c r="E576" s="1">
        <v>33</v>
      </c>
      <c r="F576" s="1">
        <f t="shared" si="8"/>
        <v>323400</v>
      </c>
      <c r="G576" s="1">
        <v>2001</v>
      </c>
      <c r="H576" s="1">
        <v>101</v>
      </c>
      <c r="I576" t="str">
        <f>VLOOKUP(H576,支店コード!$A$2:$B$6,2,FALSE)</f>
        <v>札幌</v>
      </c>
    </row>
    <row r="577" spans="1:9" x14ac:dyDescent="0.4">
      <c r="A577" s="4">
        <v>44067</v>
      </c>
      <c r="B577" s="1" t="s">
        <v>27</v>
      </c>
      <c r="C577" s="1" t="str">
        <f>VLOOKUP($B577,商品コード!$A$2:$C$45,2,FALSE)</f>
        <v>メンズ　メッセンジャーバッグMB-002L</v>
      </c>
      <c r="D577" s="1">
        <f>VLOOKUP($B577,商品コード!$A$2:$C$45,3,FALSE)</f>
        <v>7700</v>
      </c>
      <c r="E577" s="1">
        <v>27</v>
      </c>
      <c r="F577" s="1">
        <f t="shared" si="8"/>
        <v>207900</v>
      </c>
      <c r="G577" s="1">
        <v>1005</v>
      </c>
      <c r="H577" s="1">
        <v>501</v>
      </c>
      <c r="I577" t="str">
        <f>VLOOKUP(H577,支店コード!$A$2:$B$6,2,FALSE)</f>
        <v>福岡</v>
      </c>
    </row>
    <row r="578" spans="1:9" x14ac:dyDescent="0.4">
      <c r="A578" s="4">
        <v>44068</v>
      </c>
      <c r="B578" s="1" t="s">
        <v>32</v>
      </c>
      <c r="C578" s="1" t="str">
        <f>VLOOKUP($B578,商品コード!$A$2:$C$45,2,FALSE)</f>
        <v>レディーズ　ハンドバッグLH1002B</v>
      </c>
      <c r="D578" s="1">
        <f>VLOOKUP($B578,商品コード!$A$2:$C$45,3,FALSE)</f>
        <v>16000</v>
      </c>
      <c r="E578" s="1">
        <v>28</v>
      </c>
      <c r="F578" s="1">
        <f t="shared" si="8"/>
        <v>448000</v>
      </c>
      <c r="G578" s="1">
        <v>2003</v>
      </c>
      <c r="H578" s="1">
        <v>301</v>
      </c>
      <c r="I578" t="str">
        <f>VLOOKUP(H578,支店コード!$A$2:$B$6,2,FALSE)</f>
        <v>名古屋</v>
      </c>
    </row>
    <row r="579" spans="1:9" x14ac:dyDescent="0.4">
      <c r="A579" s="4">
        <v>44068</v>
      </c>
      <c r="B579" s="1" t="s">
        <v>31</v>
      </c>
      <c r="C579" s="1" t="str">
        <f>VLOOKUP($B579,商品コード!$A$2:$C$45,2,FALSE)</f>
        <v>ボディバッグ（オレンジ）</v>
      </c>
      <c r="D579" s="1">
        <f>VLOOKUP($B579,商品コード!$A$2:$C$45,3,FALSE)</f>
        <v>5600</v>
      </c>
      <c r="E579" s="1">
        <v>21</v>
      </c>
      <c r="F579" s="1">
        <f t="shared" ref="F579:F642" si="9">D579*E579</f>
        <v>117600</v>
      </c>
      <c r="G579" s="1">
        <v>3002</v>
      </c>
      <c r="H579" s="1">
        <v>201</v>
      </c>
      <c r="I579" t="str">
        <f>VLOOKUP(H579,支店コード!$A$2:$B$6,2,FALSE)</f>
        <v>東京</v>
      </c>
    </row>
    <row r="580" spans="1:9" x14ac:dyDescent="0.4">
      <c r="A580" s="4">
        <v>44068</v>
      </c>
      <c r="B580" s="1" t="s">
        <v>59</v>
      </c>
      <c r="C580" s="1" t="str">
        <f>VLOOKUP($B580,商品コード!$A$2:$C$45,2,FALSE)</f>
        <v>レディース　ショルダーバッグXX-99ZV</v>
      </c>
      <c r="D580" s="1">
        <f>VLOOKUP($B580,商品コード!$A$2:$C$45,3,FALSE)</f>
        <v>10800</v>
      </c>
      <c r="E580" s="1">
        <v>25</v>
      </c>
      <c r="F580" s="1">
        <f t="shared" si="9"/>
        <v>270000</v>
      </c>
      <c r="G580" s="1">
        <v>2005</v>
      </c>
      <c r="H580" s="1">
        <v>501</v>
      </c>
      <c r="I580" t="str">
        <f>VLOOKUP(H580,支店コード!$A$2:$B$6,2,FALSE)</f>
        <v>福岡</v>
      </c>
    </row>
    <row r="581" spans="1:9" x14ac:dyDescent="0.4">
      <c r="A581" s="4">
        <v>44068</v>
      </c>
      <c r="B581" s="1" t="s">
        <v>59</v>
      </c>
      <c r="C581" s="1" t="str">
        <f>VLOOKUP($B581,商品コード!$A$2:$C$45,2,FALSE)</f>
        <v>レディース　ショルダーバッグXX-99ZV</v>
      </c>
      <c r="D581" s="1">
        <f>VLOOKUP($B581,商品コード!$A$2:$C$45,3,FALSE)</f>
        <v>10800</v>
      </c>
      <c r="E581" s="1">
        <v>14</v>
      </c>
      <c r="F581" s="1">
        <f t="shared" si="9"/>
        <v>151200</v>
      </c>
      <c r="G581" s="1">
        <v>2002</v>
      </c>
      <c r="H581" s="1">
        <v>201</v>
      </c>
      <c r="I581" t="str">
        <f>VLOOKUP(H581,支店コード!$A$2:$B$6,2,FALSE)</f>
        <v>東京</v>
      </c>
    </row>
    <row r="582" spans="1:9" x14ac:dyDescent="0.4">
      <c r="A582" s="4">
        <v>44069</v>
      </c>
      <c r="B582" s="1" t="s">
        <v>42</v>
      </c>
      <c r="C582" s="1" t="str">
        <f>VLOOKUP($B582,商品コード!$A$2:$C$45,2,FALSE)</f>
        <v>メンズ　ショルダーバッグSS100</v>
      </c>
      <c r="D582" s="1">
        <f>VLOOKUP($B582,商品コード!$A$2:$C$45,3,FALSE)</f>
        <v>9800</v>
      </c>
      <c r="E582" s="1">
        <v>28</v>
      </c>
      <c r="F582" s="1">
        <f t="shared" si="9"/>
        <v>274400</v>
      </c>
      <c r="G582" s="1">
        <v>1005</v>
      </c>
      <c r="H582" s="1">
        <v>501</v>
      </c>
      <c r="I582" t="str">
        <f>VLOOKUP(H582,支店コード!$A$2:$B$6,2,FALSE)</f>
        <v>福岡</v>
      </c>
    </row>
    <row r="583" spans="1:9" x14ac:dyDescent="0.4">
      <c r="A583" s="4">
        <v>44069</v>
      </c>
      <c r="B583" s="1" t="s">
        <v>60</v>
      </c>
      <c r="C583" s="1" t="str">
        <f>VLOOKUP($B583,商品コード!$A$2:$C$45,2,FALSE)</f>
        <v>レディーズ　インナーケース（ミニ）</v>
      </c>
      <c r="D583" s="1">
        <f>VLOOKUP($B583,商品コード!$A$2:$C$45,3,FALSE)</f>
        <v>2400</v>
      </c>
      <c r="E583" s="1">
        <v>32</v>
      </c>
      <c r="F583" s="1">
        <f t="shared" si="9"/>
        <v>76800</v>
      </c>
      <c r="G583" s="1">
        <v>2001</v>
      </c>
      <c r="H583" s="1">
        <v>101</v>
      </c>
      <c r="I583" t="str">
        <f>VLOOKUP(H583,支店コード!$A$2:$B$6,2,FALSE)</f>
        <v>札幌</v>
      </c>
    </row>
    <row r="584" spans="1:9" x14ac:dyDescent="0.4">
      <c r="A584" s="4">
        <v>44069</v>
      </c>
      <c r="B584" s="1" t="s">
        <v>30</v>
      </c>
      <c r="C584" s="1" t="str">
        <f>VLOOKUP($B584,商品コード!$A$2:$C$45,2,FALSE)</f>
        <v>メンズ　ボストンバッグBB01</v>
      </c>
      <c r="D584" s="1">
        <f>VLOOKUP($B584,商品コード!$A$2:$C$45,3,FALSE)</f>
        <v>8000</v>
      </c>
      <c r="E584" s="1">
        <v>15</v>
      </c>
      <c r="F584" s="1">
        <f t="shared" si="9"/>
        <v>120000</v>
      </c>
      <c r="G584" s="1">
        <v>1004</v>
      </c>
      <c r="H584" s="1">
        <v>401</v>
      </c>
      <c r="I584" t="str">
        <f>VLOOKUP(H584,支店コード!$A$2:$B$6,2,FALSE)</f>
        <v>大阪</v>
      </c>
    </row>
    <row r="585" spans="1:9" x14ac:dyDescent="0.4">
      <c r="A585" s="4">
        <v>44069</v>
      </c>
      <c r="B585" s="1" t="s">
        <v>40</v>
      </c>
      <c r="C585" s="1" t="str">
        <f>VLOOKUP($B585,商品コード!$A$2:$C$45,2,FALSE)</f>
        <v>メンズ　アタッシュケースHS4000S</v>
      </c>
      <c r="D585" s="1">
        <f>VLOOKUP($B585,商品コード!$A$2:$C$45,3,FALSE)</f>
        <v>13800</v>
      </c>
      <c r="E585" s="1">
        <v>33</v>
      </c>
      <c r="F585" s="1">
        <f t="shared" si="9"/>
        <v>455400</v>
      </c>
      <c r="G585" s="1">
        <v>1001</v>
      </c>
      <c r="H585" s="1">
        <v>101</v>
      </c>
      <c r="I585" t="str">
        <f>VLOOKUP(H585,支店コード!$A$2:$B$6,2,FALSE)</f>
        <v>札幌</v>
      </c>
    </row>
    <row r="586" spans="1:9" x14ac:dyDescent="0.4">
      <c r="A586" s="4">
        <v>44069</v>
      </c>
      <c r="B586" s="1" t="s">
        <v>53</v>
      </c>
      <c r="C586" s="1" t="str">
        <f>VLOOKUP($B586,商品コード!$A$2:$C$45,2,FALSE)</f>
        <v>レディース　ショルダーバッグZL-78MN</v>
      </c>
      <c r="D586" s="1">
        <f>VLOOKUP($B586,商品コード!$A$2:$C$45,3,FALSE)</f>
        <v>11800</v>
      </c>
      <c r="E586" s="1">
        <v>20</v>
      </c>
      <c r="F586" s="1">
        <f t="shared" si="9"/>
        <v>236000</v>
      </c>
      <c r="G586" s="1">
        <v>2002</v>
      </c>
      <c r="H586" s="1">
        <v>201</v>
      </c>
      <c r="I586" t="str">
        <f>VLOOKUP(H586,支店コード!$A$2:$B$6,2,FALSE)</f>
        <v>東京</v>
      </c>
    </row>
    <row r="587" spans="1:9" x14ac:dyDescent="0.4">
      <c r="A587" s="4">
        <v>44070</v>
      </c>
      <c r="B587" s="1" t="s">
        <v>60</v>
      </c>
      <c r="C587" s="1" t="str">
        <f>VLOOKUP($B587,商品コード!$A$2:$C$45,2,FALSE)</f>
        <v>レディーズ　インナーケース（ミニ）</v>
      </c>
      <c r="D587" s="1">
        <f>VLOOKUP($B587,商品コード!$A$2:$C$45,3,FALSE)</f>
        <v>2400</v>
      </c>
      <c r="E587" s="1">
        <v>38</v>
      </c>
      <c r="F587" s="1">
        <f t="shared" si="9"/>
        <v>91200</v>
      </c>
      <c r="G587" s="1">
        <v>2005</v>
      </c>
      <c r="H587" s="1">
        <v>501</v>
      </c>
      <c r="I587" t="str">
        <f>VLOOKUP(H587,支店コード!$A$2:$B$6,2,FALSE)</f>
        <v>福岡</v>
      </c>
    </row>
    <row r="588" spans="1:9" x14ac:dyDescent="0.4">
      <c r="A588" s="4">
        <v>44070</v>
      </c>
      <c r="B588" s="1" t="s">
        <v>64</v>
      </c>
      <c r="C588" s="1" t="str">
        <f>VLOOKUP($B588,商品コード!$A$2:$C$45,2,FALSE)</f>
        <v>メンズ　ショルダーバッグTK80</v>
      </c>
      <c r="D588" s="1">
        <f>VLOOKUP($B588,商品コード!$A$2:$C$45,3,FALSE)</f>
        <v>7580</v>
      </c>
      <c r="E588" s="1">
        <v>26</v>
      </c>
      <c r="F588" s="1">
        <f t="shared" si="9"/>
        <v>197080</v>
      </c>
      <c r="G588" s="1">
        <v>1005</v>
      </c>
      <c r="H588" s="1">
        <v>501</v>
      </c>
      <c r="I588" t="str">
        <f>VLOOKUP(H588,支店コード!$A$2:$B$6,2,FALSE)</f>
        <v>福岡</v>
      </c>
    </row>
    <row r="589" spans="1:9" x14ac:dyDescent="0.4">
      <c r="A589" s="4">
        <v>44070</v>
      </c>
      <c r="B589" s="1" t="s">
        <v>40</v>
      </c>
      <c r="C589" s="1" t="str">
        <f>VLOOKUP($B589,商品コード!$A$2:$C$45,2,FALSE)</f>
        <v>メンズ　アタッシュケースHS4000S</v>
      </c>
      <c r="D589" s="1">
        <f>VLOOKUP($B589,商品コード!$A$2:$C$45,3,FALSE)</f>
        <v>13800</v>
      </c>
      <c r="E589" s="1">
        <v>21</v>
      </c>
      <c r="F589" s="1">
        <f t="shared" si="9"/>
        <v>289800</v>
      </c>
      <c r="G589" s="1">
        <v>1003</v>
      </c>
      <c r="H589" s="1">
        <v>301</v>
      </c>
      <c r="I589" t="str">
        <f>VLOOKUP(H589,支店コード!$A$2:$B$6,2,FALSE)</f>
        <v>名古屋</v>
      </c>
    </row>
    <row r="590" spans="1:9" x14ac:dyDescent="0.4">
      <c r="A590" s="4">
        <v>44070</v>
      </c>
      <c r="B590" s="1" t="s">
        <v>46</v>
      </c>
      <c r="C590" s="1" t="str">
        <f>VLOOKUP($B590,商品コード!$A$2:$C$45,2,FALSE)</f>
        <v>メンズ　ボストンバッグBB03</v>
      </c>
      <c r="D590" s="1">
        <f>VLOOKUP($B590,商品コード!$A$2:$C$45,3,FALSE)</f>
        <v>8000</v>
      </c>
      <c r="E590" s="1">
        <v>23</v>
      </c>
      <c r="F590" s="1">
        <f t="shared" si="9"/>
        <v>184000</v>
      </c>
      <c r="G590" s="1">
        <v>1002</v>
      </c>
      <c r="H590" s="1">
        <v>201</v>
      </c>
      <c r="I590" t="str">
        <f>VLOOKUP(H590,支店コード!$A$2:$B$6,2,FALSE)</f>
        <v>東京</v>
      </c>
    </row>
    <row r="591" spans="1:9" x14ac:dyDescent="0.4">
      <c r="A591" s="4">
        <v>44070</v>
      </c>
      <c r="B591" s="1" t="s">
        <v>26</v>
      </c>
      <c r="C591" s="1" t="str">
        <f>VLOOKUP($B591,商品コード!$A$2:$C$45,2,FALSE)</f>
        <v>ヒップバッグ（グレー）</v>
      </c>
      <c r="D591" s="1">
        <f>VLOOKUP($B591,商品コード!$A$2:$C$45,3,FALSE)</f>
        <v>5850</v>
      </c>
      <c r="E591" s="1">
        <v>19</v>
      </c>
      <c r="F591" s="1">
        <f t="shared" si="9"/>
        <v>111150</v>
      </c>
      <c r="G591" s="1">
        <v>3001</v>
      </c>
      <c r="H591" s="1">
        <v>101</v>
      </c>
      <c r="I591" t="str">
        <f>VLOOKUP(H591,支店コード!$A$2:$B$6,2,FALSE)</f>
        <v>札幌</v>
      </c>
    </row>
    <row r="592" spans="1:9" x14ac:dyDescent="0.4">
      <c r="A592" s="4">
        <v>44070</v>
      </c>
      <c r="B592" s="1" t="s">
        <v>54</v>
      </c>
      <c r="C592" s="1" t="str">
        <f>VLOOKUP($B592,商品コード!$A$2:$C$45,2,FALSE)</f>
        <v>レディーズ　インナーケース（中）</v>
      </c>
      <c r="D592" s="1">
        <f>VLOOKUP($B592,商品コード!$A$2:$C$45,3,FALSE)</f>
        <v>2700</v>
      </c>
      <c r="E592" s="1">
        <v>23</v>
      </c>
      <c r="F592" s="1">
        <f t="shared" si="9"/>
        <v>62100</v>
      </c>
      <c r="G592" s="1">
        <v>2004</v>
      </c>
      <c r="H592" s="1">
        <v>401</v>
      </c>
      <c r="I592" t="str">
        <f>VLOOKUP(H592,支店コード!$A$2:$B$6,2,FALSE)</f>
        <v>大阪</v>
      </c>
    </row>
    <row r="593" spans="1:9" x14ac:dyDescent="0.4">
      <c r="A593" s="4">
        <v>44071</v>
      </c>
      <c r="B593" s="1" t="s">
        <v>31</v>
      </c>
      <c r="C593" s="1" t="str">
        <f>VLOOKUP($B593,商品コード!$A$2:$C$45,2,FALSE)</f>
        <v>ボディバッグ（オレンジ）</v>
      </c>
      <c r="D593" s="1">
        <f>VLOOKUP($B593,商品コード!$A$2:$C$45,3,FALSE)</f>
        <v>5600</v>
      </c>
      <c r="E593" s="1">
        <v>38</v>
      </c>
      <c r="F593" s="1">
        <f t="shared" si="9"/>
        <v>212800</v>
      </c>
      <c r="G593" s="1">
        <v>3003</v>
      </c>
      <c r="H593" s="1">
        <v>301</v>
      </c>
      <c r="I593" t="str">
        <f>VLOOKUP(H593,支店コード!$A$2:$B$6,2,FALSE)</f>
        <v>名古屋</v>
      </c>
    </row>
    <row r="594" spans="1:9" x14ac:dyDescent="0.4">
      <c r="A594" s="4">
        <v>44071</v>
      </c>
      <c r="B594" s="1" t="s">
        <v>51</v>
      </c>
      <c r="C594" s="1" t="str">
        <f>VLOOKUP($B594,商品コード!$A$2:$C$45,2,FALSE)</f>
        <v>メンズ　メッセンジャーバッグMB-002Z</v>
      </c>
      <c r="D594" s="1">
        <f>VLOOKUP($B594,商品コード!$A$2:$C$45,3,FALSE)</f>
        <v>7700</v>
      </c>
      <c r="E594" s="1">
        <v>33</v>
      </c>
      <c r="F594" s="1">
        <f t="shared" si="9"/>
        <v>254100</v>
      </c>
      <c r="G594" s="1">
        <v>1005</v>
      </c>
      <c r="H594" s="1">
        <v>501</v>
      </c>
      <c r="I594" t="str">
        <f>VLOOKUP(H594,支店コード!$A$2:$B$6,2,FALSE)</f>
        <v>福岡</v>
      </c>
    </row>
    <row r="595" spans="1:9" x14ac:dyDescent="0.4">
      <c r="A595" s="4">
        <v>44071</v>
      </c>
      <c r="B595" s="1" t="s">
        <v>44</v>
      </c>
      <c r="C595" s="1" t="str">
        <f>VLOOKUP($B595,商品コード!$A$2:$C$45,2,FALSE)</f>
        <v>ヒップバッグ（グリーン）</v>
      </c>
      <c r="D595" s="1">
        <f>VLOOKUP($B595,商品コード!$A$2:$C$45,3,FALSE)</f>
        <v>5850</v>
      </c>
      <c r="E595" s="1">
        <v>34</v>
      </c>
      <c r="F595" s="1">
        <f t="shared" si="9"/>
        <v>198900</v>
      </c>
      <c r="G595" s="1">
        <v>3005</v>
      </c>
      <c r="H595" s="1">
        <v>501</v>
      </c>
      <c r="I595" t="str">
        <f>VLOOKUP(H595,支店コード!$A$2:$B$6,2,FALSE)</f>
        <v>福岡</v>
      </c>
    </row>
    <row r="596" spans="1:9" x14ac:dyDescent="0.4">
      <c r="A596" s="4">
        <v>44071</v>
      </c>
      <c r="B596" s="1" t="s">
        <v>45</v>
      </c>
      <c r="C596" s="1" t="str">
        <f>VLOOKUP($B596,商品コード!$A$2:$C$45,2,FALSE)</f>
        <v>ボディバッグ（ブラック）</v>
      </c>
      <c r="D596" s="1">
        <f>VLOOKUP($B596,商品コード!$A$2:$C$45,3,FALSE)</f>
        <v>5600</v>
      </c>
      <c r="E596" s="1">
        <v>34</v>
      </c>
      <c r="F596" s="1">
        <f t="shared" si="9"/>
        <v>190400</v>
      </c>
      <c r="G596" s="1">
        <v>3004</v>
      </c>
      <c r="H596" s="1">
        <v>401</v>
      </c>
      <c r="I596" t="str">
        <f>VLOOKUP(H596,支店コード!$A$2:$B$6,2,FALSE)</f>
        <v>大阪</v>
      </c>
    </row>
    <row r="597" spans="1:9" x14ac:dyDescent="0.4">
      <c r="A597" s="4">
        <v>44071</v>
      </c>
      <c r="B597" s="1" t="s">
        <v>45</v>
      </c>
      <c r="C597" s="1" t="str">
        <f>VLOOKUP($B597,商品コード!$A$2:$C$45,2,FALSE)</f>
        <v>ボディバッグ（ブラック）</v>
      </c>
      <c r="D597" s="1">
        <f>VLOOKUP($B597,商品コード!$A$2:$C$45,3,FALSE)</f>
        <v>5600</v>
      </c>
      <c r="E597" s="1">
        <v>37</v>
      </c>
      <c r="F597" s="1">
        <f t="shared" si="9"/>
        <v>207200</v>
      </c>
      <c r="G597" s="1">
        <v>3002</v>
      </c>
      <c r="H597" s="1">
        <v>201</v>
      </c>
      <c r="I597" t="str">
        <f>VLOOKUP(H597,支店コード!$A$2:$B$6,2,FALSE)</f>
        <v>東京</v>
      </c>
    </row>
    <row r="598" spans="1:9" x14ac:dyDescent="0.4">
      <c r="A598" s="4">
        <v>44072</v>
      </c>
      <c r="B598" s="1" t="s">
        <v>16</v>
      </c>
      <c r="C598" s="1" t="str">
        <f>VLOOKUP($B598,商品コード!$A$2:$C$45,2,FALSE)</f>
        <v>メンズ　ショルダーバッグTS-01</v>
      </c>
      <c r="D598" s="1">
        <f>VLOOKUP($B598,商品コード!$A$2:$C$45,3,FALSE)</f>
        <v>6800</v>
      </c>
      <c r="E598" s="1">
        <v>21</v>
      </c>
      <c r="F598" s="1">
        <f t="shared" si="9"/>
        <v>142800</v>
      </c>
      <c r="G598" s="1">
        <v>1003</v>
      </c>
      <c r="H598" s="1">
        <v>301</v>
      </c>
      <c r="I598" t="str">
        <f>VLOOKUP(H598,支店コード!$A$2:$B$6,2,FALSE)</f>
        <v>名古屋</v>
      </c>
    </row>
    <row r="599" spans="1:9" x14ac:dyDescent="0.4">
      <c r="A599" s="4">
        <v>44072</v>
      </c>
      <c r="B599" s="1" t="s">
        <v>28</v>
      </c>
      <c r="C599" s="1" t="str">
        <f>VLOOKUP($B599,商品コード!$A$2:$C$45,2,FALSE)</f>
        <v>リュックサック（オレンジ）</v>
      </c>
      <c r="D599" s="1">
        <f>VLOOKUP($B599,商品コード!$A$2:$C$45,3,FALSE)</f>
        <v>6750</v>
      </c>
      <c r="E599" s="1">
        <v>36</v>
      </c>
      <c r="F599" s="1">
        <f t="shared" si="9"/>
        <v>243000</v>
      </c>
      <c r="G599" s="1">
        <v>3004</v>
      </c>
      <c r="H599" s="1">
        <v>401</v>
      </c>
      <c r="I599" t="str">
        <f>VLOOKUP(H599,支店コード!$A$2:$B$6,2,FALSE)</f>
        <v>大阪</v>
      </c>
    </row>
    <row r="600" spans="1:9" x14ac:dyDescent="0.4">
      <c r="A600" s="4">
        <v>44072</v>
      </c>
      <c r="B600" s="1" t="s">
        <v>31</v>
      </c>
      <c r="C600" s="1" t="str">
        <f>VLOOKUP($B600,商品コード!$A$2:$C$45,2,FALSE)</f>
        <v>ボディバッグ（オレンジ）</v>
      </c>
      <c r="D600" s="1">
        <f>VLOOKUP($B600,商品コード!$A$2:$C$45,3,FALSE)</f>
        <v>5600</v>
      </c>
      <c r="E600" s="1">
        <v>34</v>
      </c>
      <c r="F600" s="1">
        <f t="shared" si="9"/>
        <v>190400</v>
      </c>
      <c r="G600" s="1">
        <v>3004</v>
      </c>
      <c r="H600" s="1">
        <v>401</v>
      </c>
      <c r="I600" t="str">
        <f>VLOOKUP(H600,支店コード!$A$2:$B$6,2,FALSE)</f>
        <v>大阪</v>
      </c>
    </row>
    <row r="601" spans="1:9" x14ac:dyDescent="0.4">
      <c r="A601" s="4">
        <v>44072</v>
      </c>
      <c r="B601" s="1" t="s">
        <v>38</v>
      </c>
      <c r="C601" s="1" t="str">
        <f>VLOOKUP($B601,商品コード!$A$2:$C$45,2,FALSE)</f>
        <v>リュックサック（グリーン）</v>
      </c>
      <c r="D601" s="1">
        <f>VLOOKUP($B601,商品コード!$A$2:$C$45,3,FALSE)</f>
        <v>6750</v>
      </c>
      <c r="E601" s="1">
        <v>11</v>
      </c>
      <c r="F601" s="1">
        <f t="shared" si="9"/>
        <v>74250</v>
      </c>
      <c r="G601" s="1">
        <v>3002</v>
      </c>
      <c r="H601" s="1">
        <v>201</v>
      </c>
      <c r="I601" t="str">
        <f>VLOOKUP(H601,支店コード!$A$2:$B$6,2,FALSE)</f>
        <v>東京</v>
      </c>
    </row>
    <row r="602" spans="1:9" x14ac:dyDescent="0.4">
      <c r="A602" s="4">
        <v>44072</v>
      </c>
      <c r="B602" s="1" t="s">
        <v>26</v>
      </c>
      <c r="C602" s="1" t="str">
        <f>VLOOKUP($B602,商品コード!$A$2:$C$45,2,FALSE)</f>
        <v>ヒップバッグ（グレー）</v>
      </c>
      <c r="D602" s="1">
        <f>VLOOKUP($B602,商品コード!$A$2:$C$45,3,FALSE)</f>
        <v>5850</v>
      </c>
      <c r="E602" s="1">
        <v>13</v>
      </c>
      <c r="F602" s="1">
        <f t="shared" si="9"/>
        <v>76050</v>
      </c>
      <c r="G602" s="1">
        <v>3003</v>
      </c>
      <c r="H602" s="1">
        <v>301</v>
      </c>
      <c r="I602" t="str">
        <f>VLOOKUP(H602,支店コード!$A$2:$B$6,2,FALSE)</f>
        <v>名古屋</v>
      </c>
    </row>
    <row r="603" spans="1:9" x14ac:dyDescent="0.4">
      <c r="A603" s="4">
        <v>44073</v>
      </c>
      <c r="B603" s="1" t="s">
        <v>37</v>
      </c>
      <c r="C603" s="1" t="str">
        <f>VLOOKUP($B603,商品コード!$A$2:$C$45,2,FALSE)</f>
        <v>メンズ　アタッシュケースAS7000</v>
      </c>
      <c r="D603" s="1">
        <f>VLOOKUP($B603,商品コード!$A$2:$C$45,3,FALSE)</f>
        <v>12800</v>
      </c>
      <c r="E603" s="1">
        <v>21</v>
      </c>
      <c r="F603" s="1">
        <f t="shared" si="9"/>
        <v>268800</v>
      </c>
      <c r="G603" s="1">
        <v>1004</v>
      </c>
      <c r="H603" s="1">
        <v>401</v>
      </c>
      <c r="I603" t="str">
        <f>VLOOKUP(H603,支店コード!$A$2:$B$6,2,FALSE)</f>
        <v>大阪</v>
      </c>
    </row>
    <row r="604" spans="1:9" x14ac:dyDescent="0.4">
      <c r="A604" s="4">
        <v>44073</v>
      </c>
      <c r="B604" s="1" t="s">
        <v>51</v>
      </c>
      <c r="C604" s="1" t="str">
        <f>VLOOKUP($B604,商品コード!$A$2:$C$45,2,FALSE)</f>
        <v>メンズ　メッセンジャーバッグMB-002Z</v>
      </c>
      <c r="D604" s="1">
        <f>VLOOKUP($B604,商品コード!$A$2:$C$45,3,FALSE)</f>
        <v>7700</v>
      </c>
      <c r="E604" s="1">
        <v>21</v>
      </c>
      <c r="F604" s="1">
        <f t="shared" si="9"/>
        <v>161700</v>
      </c>
      <c r="G604" s="1">
        <v>1002</v>
      </c>
      <c r="H604" s="1">
        <v>201</v>
      </c>
      <c r="I604" t="str">
        <f>VLOOKUP(H604,支店コード!$A$2:$B$6,2,FALSE)</f>
        <v>東京</v>
      </c>
    </row>
    <row r="605" spans="1:9" x14ac:dyDescent="0.4">
      <c r="A605" s="4">
        <v>44073</v>
      </c>
      <c r="B605" s="1" t="s">
        <v>37</v>
      </c>
      <c r="C605" s="1" t="str">
        <f>VLOOKUP($B605,商品コード!$A$2:$C$45,2,FALSE)</f>
        <v>メンズ　アタッシュケースAS7000</v>
      </c>
      <c r="D605" s="1">
        <f>VLOOKUP($B605,商品コード!$A$2:$C$45,3,FALSE)</f>
        <v>12800</v>
      </c>
      <c r="E605" s="1">
        <v>24</v>
      </c>
      <c r="F605" s="1">
        <f t="shared" si="9"/>
        <v>307200</v>
      </c>
      <c r="G605" s="1">
        <v>1001</v>
      </c>
      <c r="H605" s="1">
        <v>101</v>
      </c>
      <c r="I605" t="str">
        <f>VLOOKUP(H605,支店コード!$A$2:$B$6,2,FALSE)</f>
        <v>札幌</v>
      </c>
    </row>
    <row r="606" spans="1:9" x14ac:dyDescent="0.4">
      <c r="A606" s="4">
        <v>44073</v>
      </c>
      <c r="B606" s="1" t="s">
        <v>28</v>
      </c>
      <c r="C606" s="1" t="str">
        <f>VLOOKUP($B606,商品コード!$A$2:$C$45,2,FALSE)</f>
        <v>リュックサック（オレンジ）</v>
      </c>
      <c r="D606" s="1">
        <f>VLOOKUP($B606,商品コード!$A$2:$C$45,3,FALSE)</f>
        <v>6750</v>
      </c>
      <c r="E606" s="1">
        <v>18</v>
      </c>
      <c r="F606" s="1">
        <f t="shared" si="9"/>
        <v>121500</v>
      </c>
      <c r="G606" s="1">
        <v>3002</v>
      </c>
      <c r="H606" s="1">
        <v>201</v>
      </c>
      <c r="I606" t="str">
        <f>VLOOKUP(H606,支店コード!$A$2:$B$6,2,FALSE)</f>
        <v>東京</v>
      </c>
    </row>
    <row r="607" spans="1:9" x14ac:dyDescent="0.4">
      <c r="A607" s="4">
        <v>44074</v>
      </c>
      <c r="B607" s="1" t="s">
        <v>14</v>
      </c>
      <c r="C607" s="1" t="str">
        <f>VLOOKUP($B607,商品コード!$A$2:$C$45,2,FALSE)</f>
        <v>レディース　ショルダーバッグLS-10KT</v>
      </c>
      <c r="D607" s="1">
        <f>VLOOKUP($B607,商品コード!$A$2:$C$45,3,FALSE)</f>
        <v>8800</v>
      </c>
      <c r="E607" s="1">
        <v>34</v>
      </c>
      <c r="F607" s="1">
        <f t="shared" si="9"/>
        <v>299200</v>
      </c>
      <c r="G607" s="1">
        <v>2001</v>
      </c>
      <c r="H607" s="1">
        <v>101</v>
      </c>
      <c r="I607" t="str">
        <f>VLOOKUP(H607,支店コード!$A$2:$B$6,2,FALSE)</f>
        <v>札幌</v>
      </c>
    </row>
    <row r="608" spans="1:9" x14ac:dyDescent="0.4">
      <c r="A608" s="4">
        <v>44074</v>
      </c>
      <c r="B608" s="1" t="s">
        <v>53</v>
      </c>
      <c r="C608" s="1" t="str">
        <f>VLOOKUP($B608,商品コード!$A$2:$C$45,2,FALSE)</f>
        <v>レディース　ショルダーバッグZL-78MN</v>
      </c>
      <c r="D608" s="1">
        <f>VLOOKUP($B608,商品コード!$A$2:$C$45,3,FALSE)</f>
        <v>11800</v>
      </c>
      <c r="E608" s="1">
        <v>24</v>
      </c>
      <c r="F608" s="1">
        <f t="shared" si="9"/>
        <v>283200</v>
      </c>
      <c r="G608" s="1">
        <v>2002</v>
      </c>
      <c r="H608" s="1">
        <v>201</v>
      </c>
      <c r="I608" t="str">
        <f>VLOOKUP(H608,支店コード!$A$2:$B$6,2,FALSE)</f>
        <v>東京</v>
      </c>
    </row>
    <row r="609" spans="1:9" x14ac:dyDescent="0.4">
      <c r="A609" s="4">
        <v>44074</v>
      </c>
      <c r="B609" s="1" t="s">
        <v>50</v>
      </c>
      <c r="C609" s="1" t="str">
        <f>VLOOKUP($B609,商品コード!$A$2:$C$45,2,FALSE)</f>
        <v>レディーズ　トートバッグTT-101BS</v>
      </c>
      <c r="D609" s="1">
        <f>VLOOKUP($B609,商品コード!$A$2:$C$45,3,FALSE)</f>
        <v>4980</v>
      </c>
      <c r="E609" s="1">
        <v>28</v>
      </c>
      <c r="F609" s="1">
        <f t="shared" si="9"/>
        <v>139440</v>
      </c>
      <c r="G609" s="1">
        <v>2004</v>
      </c>
      <c r="H609" s="1">
        <v>401</v>
      </c>
      <c r="I609" t="str">
        <f>VLOOKUP(H609,支店コード!$A$2:$B$6,2,FALSE)</f>
        <v>大阪</v>
      </c>
    </row>
    <row r="610" spans="1:9" x14ac:dyDescent="0.4">
      <c r="A610" s="4">
        <v>44074</v>
      </c>
      <c r="B610" s="1" t="s">
        <v>41</v>
      </c>
      <c r="C610" s="1" t="str">
        <f>VLOOKUP($B610,商品コード!$A$2:$C$45,2,FALSE)</f>
        <v>メンズ　メッセンジャーバッグMB-001S</v>
      </c>
      <c r="D610" s="1">
        <f>VLOOKUP($B610,商品コード!$A$2:$C$45,3,FALSE)</f>
        <v>7500</v>
      </c>
      <c r="E610" s="1">
        <v>33</v>
      </c>
      <c r="F610" s="1">
        <f t="shared" si="9"/>
        <v>247500</v>
      </c>
      <c r="G610" s="1">
        <v>1001</v>
      </c>
      <c r="H610" s="1">
        <v>101</v>
      </c>
      <c r="I610" t="str">
        <f>VLOOKUP(H610,支店コード!$A$2:$B$6,2,FALSE)</f>
        <v>札幌</v>
      </c>
    </row>
    <row r="611" spans="1:9" x14ac:dyDescent="0.4">
      <c r="A611" s="4">
        <v>44075</v>
      </c>
      <c r="B611" s="1" t="s">
        <v>62</v>
      </c>
      <c r="C611" s="1" t="str">
        <f>VLOOKUP($B611,商品コード!$A$2:$C$45,2,FALSE)</f>
        <v>レディーズ　ハンドバッグLH3001G</v>
      </c>
      <c r="D611" s="1">
        <f>VLOOKUP($B611,商品コード!$A$2:$C$45,3,FALSE)</f>
        <v>18000</v>
      </c>
      <c r="E611" s="1">
        <v>22</v>
      </c>
      <c r="F611" s="1">
        <f t="shared" si="9"/>
        <v>396000</v>
      </c>
      <c r="G611" s="1">
        <v>2003</v>
      </c>
      <c r="H611" s="1">
        <v>301</v>
      </c>
      <c r="I611" t="str">
        <f>VLOOKUP(H611,支店コード!$A$2:$B$6,2,FALSE)</f>
        <v>名古屋</v>
      </c>
    </row>
    <row r="612" spans="1:9" x14ac:dyDescent="0.4">
      <c r="A612" s="4">
        <v>44075</v>
      </c>
      <c r="B612" s="1" t="s">
        <v>42</v>
      </c>
      <c r="C612" s="1" t="str">
        <f>VLOOKUP($B612,商品コード!$A$2:$C$45,2,FALSE)</f>
        <v>メンズ　ショルダーバッグSS100</v>
      </c>
      <c r="D612" s="1">
        <f>VLOOKUP($B612,商品コード!$A$2:$C$45,3,FALSE)</f>
        <v>9800</v>
      </c>
      <c r="E612" s="1">
        <v>28</v>
      </c>
      <c r="F612" s="1">
        <f t="shared" si="9"/>
        <v>274400</v>
      </c>
      <c r="G612" s="1">
        <v>1004</v>
      </c>
      <c r="H612" s="1">
        <v>401</v>
      </c>
      <c r="I612" t="str">
        <f>VLOOKUP(H612,支店コード!$A$2:$B$6,2,FALSE)</f>
        <v>大阪</v>
      </c>
    </row>
    <row r="613" spans="1:9" x14ac:dyDescent="0.4">
      <c r="A613" s="4">
        <v>44075</v>
      </c>
      <c r="B613" s="1" t="s">
        <v>45</v>
      </c>
      <c r="C613" s="1" t="str">
        <f>VLOOKUP($B613,商品コード!$A$2:$C$45,2,FALSE)</f>
        <v>ボディバッグ（ブラック）</v>
      </c>
      <c r="D613" s="1">
        <f>VLOOKUP($B613,商品コード!$A$2:$C$45,3,FALSE)</f>
        <v>5600</v>
      </c>
      <c r="E613" s="1">
        <v>27</v>
      </c>
      <c r="F613" s="1">
        <f t="shared" si="9"/>
        <v>151200</v>
      </c>
      <c r="G613" s="1">
        <v>3003</v>
      </c>
      <c r="H613" s="1">
        <v>301</v>
      </c>
      <c r="I613" t="str">
        <f>VLOOKUP(H613,支店コード!$A$2:$B$6,2,FALSE)</f>
        <v>名古屋</v>
      </c>
    </row>
    <row r="614" spans="1:9" x14ac:dyDescent="0.4">
      <c r="A614" s="4">
        <v>44075</v>
      </c>
      <c r="B614" s="1" t="s">
        <v>40</v>
      </c>
      <c r="C614" s="1" t="str">
        <f>VLOOKUP($B614,商品コード!$A$2:$C$45,2,FALSE)</f>
        <v>メンズ　アタッシュケースHS4000S</v>
      </c>
      <c r="D614" s="1">
        <f>VLOOKUP($B614,商品コード!$A$2:$C$45,3,FALSE)</f>
        <v>13800</v>
      </c>
      <c r="E614" s="1">
        <v>16</v>
      </c>
      <c r="F614" s="1">
        <f t="shared" si="9"/>
        <v>220800</v>
      </c>
      <c r="G614" s="1">
        <v>1003</v>
      </c>
      <c r="H614" s="1">
        <v>301</v>
      </c>
      <c r="I614" t="str">
        <f>VLOOKUP(H614,支店コード!$A$2:$B$6,2,FALSE)</f>
        <v>名古屋</v>
      </c>
    </row>
    <row r="615" spans="1:9" x14ac:dyDescent="0.4">
      <c r="A615" s="4">
        <v>44075</v>
      </c>
      <c r="B615" s="1" t="s">
        <v>46</v>
      </c>
      <c r="C615" s="1" t="str">
        <f>VLOOKUP($B615,商品コード!$A$2:$C$45,2,FALSE)</f>
        <v>メンズ　ボストンバッグBB03</v>
      </c>
      <c r="D615" s="1">
        <f>VLOOKUP($B615,商品コード!$A$2:$C$45,3,FALSE)</f>
        <v>8000</v>
      </c>
      <c r="E615" s="1">
        <v>39</v>
      </c>
      <c r="F615" s="1">
        <f t="shared" si="9"/>
        <v>312000</v>
      </c>
      <c r="G615" s="1">
        <v>1005</v>
      </c>
      <c r="H615" s="1">
        <v>501</v>
      </c>
      <c r="I615" t="str">
        <f>VLOOKUP(H615,支店コード!$A$2:$B$6,2,FALSE)</f>
        <v>福岡</v>
      </c>
    </row>
    <row r="616" spans="1:9" x14ac:dyDescent="0.4">
      <c r="A616" s="4">
        <v>44076</v>
      </c>
      <c r="B616" s="1" t="s">
        <v>52</v>
      </c>
      <c r="C616" s="1" t="str">
        <f>VLOOKUP($B616,商品コード!$A$2:$C$45,2,FALSE)</f>
        <v>ヒップバッグ（ブルー）</v>
      </c>
      <c r="D616" s="1">
        <f>VLOOKUP($B616,商品コード!$A$2:$C$45,3,FALSE)</f>
        <v>5850</v>
      </c>
      <c r="E616" s="1">
        <v>12</v>
      </c>
      <c r="F616" s="1">
        <f t="shared" si="9"/>
        <v>70200</v>
      </c>
      <c r="G616" s="1">
        <v>3005</v>
      </c>
      <c r="H616" s="1">
        <v>501</v>
      </c>
      <c r="I616" t="str">
        <f>VLOOKUP(H616,支店コード!$A$2:$B$6,2,FALSE)</f>
        <v>福岡</v>
      </c>
    </row>
    <row r="617" spans="1:9" x14ac:dyDescent="0.4">
      <c r="A617" s="4">
        <v>44076</v>
      </c>
      <c r="B617" s="1" t="s">
        <v>44</v>
      </c>
      <c r="C617" s="1" t="str">
        <f>VLOOKUP($B617,商品コード!$A$2:$C$45,2,FALSE)</f>
        <v>ヒップバッグ（グリーン）</v>
      </c>
      <c r="D617" s="1">
        <f>VLOOKUP($B617,商品コード!$A$2:$C$45,3,FALSE)</f>
        <v>5850</v>
      </c>
      <c r="E617" s="1">
        <v>29</v>
      </c>
      <c r="F617" s="1">
        <f t="shared" si="9"/>
        <v>169650</v>
      </c>
      <c r="G617" s="1">
        <v>3001</v>
      </c>
      <c r="H617" s="1">
        <v>101</v>
      </c>
      <c r="I617" t="str">
        <f>VLOOKUP(H617,支店コード!$A$2:$B$6,2,FALSE)</f>
        <v>札幌</v>
      </c>
    </row>
    <row r="618" spans="1:9" x14ac:dyDescent="0.4">
      <c r="A618" s="4">
        <v>44076</v>
      </c>
      <c r="B618" s="1" t="s">
        <v>62</v>
      </c>
      <c r="C618" s="1" t="str">
        <f>VLOOKUP($B618,商品コード!$A$2:$C$45,2,FALSE)</f>
        <v>レディーズ　ハンドバッグLH3001G</v>
      </c>
      <c r="D618" s="1">
        <f>VLOOKUP($B618,商品コード!$A$2:$C$45,3,FALSE)</f>
        <v>18000</v>
      </c>
      <c r="E618" s="1">
        <v>27</v>
      </c>
      <c r="F618" s="1">
        <f t="shared" si="9"/>
        <v>486000</v>
      </c>
      <c r="G618" s="1">
        <v>2002</v>
      </c>
      <c r="H618" s="1">
        <v>201</v>
      </c>
      <c r="I618" t="str">
        <f>VLOOKUP(H618,支店コード!$A$2:$B$6,2,FALSE)</f>
        <v>東京</v>
      </c>
    </row>
    <row r="619" spans="1:9" x14ac:dyDescent="0.4">
      <c r="A619" s="4">
        <v>44076</v>
      </c>
      <c r="B619" s="1" t="s">
        <v>42</v>
      </c>
      <c r="C619" s="1" t="str">
        <f>VLOOKUP($B619,商品コード!$A$2:$C$45,2,FALSE)</f>
        <v>メンズ　ショルダーバッグSS100</v>
      </c>
      <c r="D619" s="1">
        <f>VLOOKUP($B619,商品コード!$A$2:$C$45,3,FALSE)</f>
        <v>9800</v>
      </c>
      <c r="E619" s="1">
        <v>11</v>
      </c>
      <c r="F619" s="1">
        <f t="shared" si="9"/>
        <v>107800</v>
      </c>
      <c r="G619" s="1">
        <v>1001</v>
      </c>
      <c r="H619" s="1">
        <v>101</v>
      </c>
      <c r="I619" t="str">
        <f>VLOOKUP(H619,支店コード!$A$2:$B$6,2,FALSE)</f>
        <v>札幌</v>
      </c>
    </row>
    <row r="620" spans="1:9" x14ac:dyDescent="0.4">
      <c r="A620" s="4">
        <v>44076</v>
      </c>
      <c r="B620" s="1" t="s">
        <v>27</v>
      </c>
      <c r="C620" s="1" t="str">
        <f>VLOOKUP($B620,商品コード!$A$2:$C$45,2,FALSE)</f>
        <v>メンズ　メッセンジャーバッグMB-002L</v>
      </c>
      <c r="D620" s="1">
        <f>VLOOKUP($B620,商品コード!$A$2:$C$45,3,FALSE)</f>
        <v>7700</v>
      </c>
      <c r="E620" s="1">
        <v>10</v>
      </c>
      <c r="F620" s="1">
        <f t="shared" si="9"/>
        <v>77000</v>
      </c>
      <c r="G620" s="1">
        <v>1004</v>
      </c>
      <c r="H620" s="1">
        <v>401</v>
      </c>
      <c r="I620" t="str">
        <f>VLOOKUP(H620,支店コード!$A$2:$B$6,2,FALSE)</f>
        <v>大阪</v>
      </c>
    </row>
    <row r="621" spans="1:9" x14ac:dyDescent="0.4">
      <c r="A621" s="4">
        <v>44077</v>
      </c>
      <c r="B621" s="1" t="s">
        <v>26</v>
      </c>
      <c r="C621" s="1" t="str">
        <f>VLOOKUP($B621,商品コード!$A$2:$C$45,2,FALSE)</f>
        <v>ヒップバッグ（グレー）</v>
      </c>
      <c r="D621" s="1">
        <f>VLOOKUP($B621,商品コード!$A$2:$C$45,3,FALSE)</f>
        <v>5850</v>
      </c>
      <c r="E621" s="1">
        <v>35</v>
      </c>
      <c r="F621" s="1">
        <f t="shared" si="9"/>
        <v>204750</v>
      </c>
      <c r="G621" s="1">
        <v>3004</v>
      </c>
      <c r="H621" s="1">
        <v>401</v>
      </c>
      <c r="I621" t="str">
        <f>VLOOKUP(H621,支店コード!$A$2:$B$6,2,FALSE)</f>
        <v>大阪</v>
      </c>
    </row>
    <row r="622" spans="1:9" x14ac:dyDescent="0.4">
      <c r="A622" s="4">
        <v>44077</v>
      </c>
      <c r="B622" s="1" t="s">
        <v>28</v>
      </c>
      <c r="C622" s="1" t="str">
        <f>VLOOKUP($B622,商品コード!$A$2:$C$45,2,FALSE)</f>
        <v>リュックサック（オレンジ）</v>
      </c>
      <c r="D622" s="1">
        <f>VLOOKUP($B622,商品コード!$A$2:$C$45,3,FALSE)</f>
        <v>6750</v>
      </c>
      <c r="E622" s="1">
        <v>34</v>
      </c>
      <c r="F622" s="1">
        <f t="shared" si="9"/>
        <v>229500</v>
      </c>
      <c r="G622" s="1">
        <v>3004</v>
      </c>
      <c r="H622" s="1">
        <v>401</v>
      </c>
      <c r="I622" t="str">
        <f>VLOOKUP(H622,支店コード!$A$2:$B$6,2,FALSE)</f>
        <v>大阪</v>
      </c>
    </row>
    <row r="623" spans="1:9" x14ac:dyDescent="0.4">
      <c r="A623" s="4">
        <v>44077</v>
      </c>
      <c r="B623" s="1" t="s">
        <v>27</v>
      </c>
      <c r="C623" s="1" t="str">
        <f>VLOOKUP($B623,商品コード!$A$2:$C$45,2,FALSE)</f>
        <v>メンズ　メッセンジャーバッグMB-002L</v>
      </c>
      <c r="D623" s="1">
        <f>VLOOKUP($B623,商品コード!$A$2:$C$45,3,FALSE)</f>
        <v>7700</v>
      </c>
      <c r="E623" s="1">
        <v>30</v>
      </c>
      <c r="F623" s="1">
        <f t="shared" si="9"/>
        <v>231000</v>
      </c>
      <c r="G623" s="1">
        <v>1002</v>
      </c>
      <c r="H623" s="1">
        <v>201</v>
      </c>
      <c r="I623" t="str">
        <f>VLOOKUP(H623,支店コード!$A$2:$B$6,2,FALSE)</f>
        <v>東京</v>
      </c>
    </row>
    <row r="624" spans="1:9" x14ac:dyDescent="0.4">
      <c r="A624" s="4">
        <v>44077</v>
      </c>
      <c r="B624" s="1" t="s">
        <v>55</v>
      </c>
      <c r="C624" s="1" t="str">
        <f>VLOOKUP($B624,商品コード!$A$2:$C$45,2,FALSE)</f>
        <v>ウエストバッグ（ホワイト）</v>
      </c>
      <c r="D624" s="1">
        <f>VLOOKUP($B624,商品コード!$A$2:$C$45,3,FALSE)</f>
        <v>2480</v>
      </c>
      <c r="E624" s="1">
        <v>24</v>
      </c>
      <c r="F624" s="1">
        <f t="shared" si="9"/>
        <v>59520</v>
      </c>
      <c r="G624" s="1">
        <v>3001</v>
      </c>
      <c r="H624" s="1">
        <v>101</v>
      </c>
      <c r="I624" t="str">
        <f>VLOOKUP(H624,支店コード!$A$2:$B$6,2,FALSE)</f>
        <v>札幌</v>
      </c>
    </row>
    <row r="625" spans="1:9" x14ac:dyDescent="0.4">
      <c r="A625" s="4">
        <v>44078</v>
      </c>
      <c r="B625" s="1" t="s">
        <v>51</v>
      </c>
      <c r="C625" s="1" t="str">
        <f>VLOOKUP($B625,商品コード!$A$2:$C$45,2,FALSE)</f>
        <v>メンズ　メッセンジャーバッグMB-002Z</v>
      </c>
      <c r="D625" s="1">
        <f>VLOOKUP($B625,商品コード!$A$2:$C$45,3,FALSE)</f>
        <v>7700</v>
      </c>
      <c r="E625" s="1">
        <v>40</v>
      </c>
      <c r="F625" s="1">
        <f t="shared" si="9"/>
        <v>308000</v>
      </c>
      <c r="G625" s="1">
        <v>1001</v>
      </c>
      <c r="H625" s="1">
        <v>101</v>
      </c>
      <c r="I625" t="str">
        <f>VLOOKUP(H625,支店コード!$A$2:$B$6,2,FALSE)</f>
        <v>札幌</v>
      </c>
    </row>
    <row r="626" spans="1:9" x14ac:dyDescent="0.4">
      <c r="A626" s="4">
        <v>44078</v>
      </c>
      <c r="B626" s="1" t="s">
        <v>31</v>
      </c>
      <c r="C626" s="1" t="str">
        <f>VLOOKUP($B626,商品コード!$A$2:$C$45,2,FALSE)</f>
        <v>ボディバッグ（オレンジ）</v>
      </c>
      <c r="D626" s="1">
        <f>VLOOKUP($B626,商品コード!$A$2:$C$45,3,FALSE)</f>
        <v>5600</v>
      </c>
      <c r="E626" s="1">
        <v>28</v>
      </c>
      <c r="F626" s="1">
        <f t="shared" si="9"/>
        <v>156800</v>
      </c>
      <c r="G626" s="1">
        <v>3002</v>
      </c>
      <c r="H626" s="1">
        <v>201</v>
      </c>
      <c r="I626" t="str">
        <f>VLOOKUP(H626,支店コード!$A$2:$B$6,2,FALSE)</f>
        <v>東京</v>
      </c>
    </row>
    <row r="627" spans="1:9" x14ac:dyDescent="0.4">
      <c r="A627" s="4">
        <v>44078</v>
      </c>
      <c r="B627" s="1" t="s">
        <v>52</v>
      </c>
      <c r="C627" s="1" t="str">
        <f>VLOOKUP($B627,商品コード!$A$2:$C$45,2,FALSE)</f>
        <v>ヒップバッグ（ブルー）</v>
      </c>
      <c r="D627" s="1">
        <f>VLOOKUP($B627,商品コード!$A$2:$C$45,3,FALSE)</f>
        <v>5850</v>
      </c>
      <c r="E627" s="1">
        <v>27</v>
      </c>
      <c r="F627" s="1">
        <f t="shared" si="9"/>
        <v>157950</v>
      </c>
      <c r="G627" s="1">
        <v>3004</v>
      </c>
      <c r="H627" s="1">
        <v>401</v>
      </c>
      <c r="I627" t="str">
        <f>VLOOKUP(H627,支店コード!$A$2:$B$6,2,FALSE)</f>
        <v>大阪</v>
      </c>
    </row>
    <row r="628" spans="1:9" x14ac:dyDescent="0.4">
      <c r="A628" s="4">
        <v>44079</v>
      </c>
      <c r="B628" s="1" t="s">
        <v>15</v>
      </c>
      <c r="C628" s="1" t="str">
        <f>VLOOKUP($B628,商品コード!$A$2:$C$45,2,FALSE)</f>
        <v>メンズ　ショルダーバッグKE121</v>
      </c>
      <c r="D628" s="1">
        <f>VLOOKUP($B628,商品コード!$A$2:$C$45,3,FALSE)</f>
        <v>7280</v>
      </c>
      <c r="E628" s="1">
        <v>30</v>
      </c>
      <c r="F628" s="1">
        <f t="shared" si="9"/>
        <v>218400</v>
      </c>
      <c r="G628" s="1">
        <v>1001</v>
      </c>
      <c r="H628" s="1">
        <v>101</v>
      </c>
      <c r="I628" t="str">
        <f>VLOOKUP(H628,支店コード!$A$2:$B$6,2,FALSE)</f>
        <v>札幌</v>
      </c>
    </row>
    <row r="629" spans="1:9" x14ac:dyDescent="0.4">
      <c r="A629" s="4">
        <v>44079</v>
      </c>
      <c r="B629" s="1" t="s">
        <v>56</v>
      </c>
      <c r="C629" s="1" t="str">
        <f>VLOOKUP($B629,商品コード!$A$2:$C$45,2,FALSE)</f>
        <v>メンズ　ショルダーバッグTS-02</v>
      </c>
      <c r="D629" s="1">
        <f>VLOOKUP($B629,商品コード!$A$2:$C$45,3,FALSE)</f>
        <v>6800</v>
      </c>
      <c r="E629" s="1">
        <v>35</v>
      </c>
      <c r="F629" s="1">
        <f t="shared" si="9"/>
        <v>238000</v>
      </c>
      <c r="G629" s="1">
        <v>1005</v>
      </c>
      <c r="H629" s="1">
        <v>501</v>
      </c>
      <c r="I629" t="str">
        <f>VLOOKUP(H629,支店コード!$A$2:$B$6,2,FALSE)</f>
        <v>福岡</v>
      </c>
    </row>
    <row r="630" spans="1:9" x14ac:dyDescent="0.4">
      <c r="A630" s="4">
        <v>44079</v>
      </c>
      <c r="B630" s="1" t="s">
        <v>39</v>
      </c>
      <c r="C630" s="1" t="str">
        <f>VLOOKUP($B630,商品コード!$A$2:$C$45,2,FALSE)</f>
        <v>レディーズ　トートバッグTT-100AS</v>
      </c>
      <c r="D630" s="1">
        <f>VLOOKUP($B630,商品コード!$A$2:$C$45,3,FALSE)</f>
        <v>4800</v>
      </c>
      <c r="E630" s="1">
        <v>32</v>
      </c>
      <c r="F630" s="1">
        <f t="shared" si="9"/>
        <v>153600</v>
      </c>
      <c r="G630" s="1">
        <v>2002</v>
      </c>
      <c r="H630" s="1">
        <v>201</v>
      </c>
      <c r="I630" t="str">
        <f>VLOOKUP(H630,支店コード!$A$2:$B$6,2,FALSE)</f>
        <v>東京</v>
      </c>
    </row>
    <row r="631" spans="1:9" x14ac:dyDescent="0.4">
      <c r="A631" s="4">
        <v>44079</v>
      </c>
      <c r="B631" s="1" t="s">
        <v>28</v>
      </c>
      <c r="C631" s="1" t="str">
        <f>VLOOKUP($B631,商品コード!$A$2:$C$45,2,FALSE)</f>
        <v>リュックサック（オレンジ）</v>
      </c>
      <c r="D631" s="1">
        <f>VLOOKUP($B631,商品コード!$A$2:$C$45,3,FALSE)</f>
        <v>6750</v>
      </c>
      <c r="E631" s="1">
        <v>40</v>
      </c>
      <c r="F631" s="1">
        <f t="shared" si="9"/>
        <v>270000</v>
      </c>
      <c r="G631" s="1">
        <v>3001</v>
      </c>
      <c r="H631" s="1">
        <v>101</v>
      </c>
      <c r="I631" t="str">
        <f>VLOOKUP(H631,支店コード!$A$2:$B$6,2,FALSE)</f>
        <v>札幌</v>
      </c>
    </row>
    <row r="632" spans="1:9" x14ac:dyDescent="0.4">
      <c r="A632" s="4">
        <v>44079</v>
      </c>
      <c r="B632" s="1" t="s">
        <v>26</v>
      </c>
      <c r="C632" s="1" t="str">
        <f>VLOOKUP($B632,商品コード!$A$2:$C$45,2,FALSE)</f>
        <v>ヒップバッグ（グレー）</v>
      </c>
      <c r="D632" s="1">
        <f>VLOOKUP($B632,商品コード!$A$2:$C$45,3,FALSE)</f>
        <v>5850</v>
      </c>
      <c r="E632" s="1">
        <v>38</v>
      </c>
      <c r="F632" s="1">
        <f t="shared" si="9"/>
        <v>222300</v>
      </c>
      <c r="G632" s="1">
        <v>3003</v>
      </c>
      <c r="H632" s="1">
        <v>301</v>
      </c>
      <c r="I632" t="str">
        <f>VLOOKUP(H632,支店コード!$A$2:$B$6,2,FALSE)</f>
        <v>名古屋</v>
      </c>
    </row>
    <row r="633" spans="1:9" x14ac:dyDescent="0.4">
      <c r="A633" s="4">
        <v>44080</v>
      </c>
      <c r="B633" s="1" t="s">
        <v>37</v>
      </c>
      <c r="C633" s="1" t="str">
        <f>VLOOKUP($B633,商品コード!$A$2:$C$45,2,FALSE)</f>
        <v>メンズ　アタッシュケースAS7000</v>
      </c>
      <c r="D633" s="1">
        <f>VLOOKUP($B633,商品コード!$A$2:$C$45,3,FALSE)</f>
        <v>12800</v>
      </c>
      <c r="E633" s="1">
        <v>29</v>
      </c>
      <c r="F633" s="1">
        <f t="shared" si="9"/>
        <v>371200</v>
      </c>
      <c r="G633" s="1">
        <v>1003</v>
      </c>
      <c r="H633" s="1">
        <v>301</v>
      </c>
      <c r="I633" t="str">
        <f>VLOOKUP(H633,支店コード!$A$2:$B$6,2,FALSE)</f>
        <v>名古屋</v>
      </c>
    </row>
    <row r="634" spans="1:9" x14ac:dyDescent="0.4">
      <c r="A634" s="4">
        <v>44080</v>
      </c>
      <c r="B634" s="1" t="s">
        <v>28</v>
      </c>
      <c r="C634" s="1" t="str">
        <f>VLOOKUP($B634,商品コード!$A$2:$C$45,2,FALSE)</f>
        <v>リュックサック（オレンジ）</v>
      </c>
      <c r="D634" s="1">
        <f>VLOOKUP($B634,商品コード!$A$2:$C$45,3,FALSE)</f>
        <v>6750</v>
      </c>
      <c r="E634" s="1">
        <v>34</v>
      </c>
      <c r="F634" s="1">
        <f t="shared" si="9"/>
        <v>229500</v>
      </c>
      <c r="G634" s="1">
        <v>3005</v>
      </c>
      <c r="H634" s="1">
        <v>501</v>
      </c>
      <c r="I634" t="str">
        <f>VLOOKUP(H634,支店コード!$A$2:$B$6,2,FALSE)</f>
        <v>福岡</v>
      </c>
    </row>
    <row r="635" spans="1:9" x14ac:dyDescent="0.4">
      <c r="A635" s="4">
        <v>44080</v>
      </c>
      <c r="B635" s="1" t="s">
        <v>58</v>
      </c>
      <c r="C635" s="1" t="str">
        <f>VLOOKUP($B635,商品コード!$A$2:$C$45,2,FALSE)</f>
        <v>ヒップバッグ（レッド）</v>
      </c>
      <c r="D635" s="1">
        <f>VLOOKUP($B635,商品コード!$A$2:$C$45,3,FALSE)</f>
        <v>5850</v>
      </c>
      <c r="E635" s="1">
        <v>15</v>
      </c>
      <c r="F635" s="1">
        <f t="shared" si="9"/>
        <v>87750</v>
      </c>
      <c r="G635" s="1">
        <v>3002</v>
      </c>
      <c r="H635" s="1">
        <v>201</v>
      </c>
      <c r="I635" t="str">
        <f>VLOOKUP(H635,支店コード!$A$2:$B$6,2,FALSE)</f>
        <v>東京</v>
      </c>
    </row>
    <row r="636" spans="1:9" x14ac:dyDescent="0.4">
      <c r="A636" s="4">
        <v>44080</v>
      </c>
      <c r="B636" s="1" t="s">
        <v>44</v>
      </c>
      <c r="C636" s="1" t="str">
        <f>VLOOKUP($B636,商品コード!$A$2:$C$45,2,FALSE)</f>
        <v>ヒップバッグ（グリーン）</v>
      </c>
      <c r="D636" s="1">
        <f>VLOOKUP($B636,商品コード!$A$2:$C$45,3,FALSE)</f>
        <v>5850</v>
      </c>
      <c r="E636" s="1">
        <v>10</v>
      </c>
      <c r="F636" s="1">
        <f t="shared" si="9"/>
        <v>58500</v>
      </c>
      <c r="G636" s="1">
        <v>3001</v>
      </c>
      <c r="H636" s="1">
        <v>101</v>
      </c>
      <c r="I636" t="str">
        <f>VLOOKUP(H636,支店コード!$A$2:$B$6,2,FALSE)</f>
        <v>札幌</v>
      </c>
    </row>
    <row r="637" spans="1:9" x14ac:dyDescent="0.4">
      <c r="A637" s="4">
        <v>44081</v>
      </c>
      <c r="B637" s="1" t="s">
        <v>47</v>
      </c>
      <c r="C637" s="1" t="str">
        <f>VLOOKUP($B637,商品コード!$A$2:$C$45,2,FALSE)</f>
        <v>ウエストバッグ（シルバー）</v>
      </c>
      <c r="D637" s="1">
        <f>VLOOKUP($B637,商品コード!$A$2:$C$45,3,FALSE)</f>
        <v>2480</v>
      </c>
      <c r="E637" s="1">
        <v>11</v>
      </c>
      <c r="F637" s="1">
        <f t="shared" si="9"/>
        <v>27280</v>
      </c>
      <c r="G637" s="1">
        <v>3002</v>
      </c>
      <c r="H637" s="1">
        <v>201</v>
      </c>
      <c r="I637" t="str">
        <f>VLOOKUP(H637,支店コード!$A$2:$B$6,2,FALSE)</f>
        <v>東京</v>
      </c>
    </row>
    <row r="638" spans="1:9" x14ac:dyDescent="0.4">
      <c r="A638" s="4">
        <v>44081</v>
      </c>
      <c r="B638" s="1" t="s">
        <v>29</v>
      </c>
      <c r="C638" s="1" t="str">
        <f>VLOOKUP($B638,商品コード!$A$2:$C$45,2,FALSE)</f>
        <v>レディーズ　インナーケース（小）</v>
      </c>
      <c r="D638" s="1">
        <f>VLOOKUP($B638,商品コード!$A$2:$C$45,3,FALSE)</f>
        <v>2550</v>
      </c>
      <c r="E638" s="1">
        <v>10</v>
      </c>
      <c r="F638" s="1">
        <f t="shared" si="9"/>
        <v>25500</v>
      </c>
      <c r="G638" s="1">
        <v>2004</v>
      </c>
      <c r="H638" s="1">
        <v>401</v>
      </c>
      <c r="I638" t="str">
        <f>VLOOKUP(H638,支店コード!$A$2:$B$6,2,FALSE)</f>
        <v>大阪</v>
      </c>
    </row>
    <row r="639" spans="1:9" x14ac:dyDescent="0.4">
      <c r="A639" s="4">
        <v>44081</v>
      </c>
      <c r="B639" s="1" t="s">
        <v>28</v>
      </c>
      <c r="C639" s="1" t="str">
        <f>VLOOKUP($B639,商品コード!$A$2:$C$45,2,FALSE)</f>
        <v>リュックサック（オレンジ）</v>
      </c>
      <c r="D639" s="1">
        <f>VLOOKUP($B639,商品コード!$A$2:$C$45,3,FALSE)</f>
        <v>6750</v>
      </c>
      <c r="E639" s="1">
        <v>20</v>
      </c>
      <c r="F639" s="1">
        <f t="shared" si="9"/>
        <v>135000</v>
      </c>
      <c r="G639" s="1">
        <v>3002</v>
      </c>
      <c r="H639" s="1">
        <v>201</v>
      </c>
      <c r="I639" t="str">
        <f>VLOOKUP(H639,支店コード!$A$2:$B$6,2,FALSE)</f>
        <v>東京</v>
      </c>
    </row>
    <row r="640" spans="1:9" x14ac:dyDescent="0.4">
      <c r="A640" s="4">
        <v>44081</v>
      </c>
      <c r="B640" s="1" t="s">
        <v>14</v>
      </c>
      <c r="C640" s="1" t="str">
        <f>VLOOKUP($B640,商品コード!$A$2:$C$45,2,FALSE)</f>
        <v>レディース　ショルダーバッグLS-10KT</v>
      </c>
      <c r="D640" s="1">
        <f>VLOOKUP($B640,商品コード!$A$2:$C$45,3,FALSE)</f>
        <v>8800</v>
      </c>
      <c r="E640" s="1">
        <v>10</v>
      </c>
      <c r="F640" s="1">
        <f t="shared" si="9"/>
        <v>88000</v>
      </c>
      <c r="G640" s="1">
        <v>2005</v>
      </c>
      <c r="H640" s="1">
        <v>501</v>
      </c>
      <c r="I640" t="str">
        <f>VLOOKUP(H640,支店コード!$A$2:$B$6,2,FALSE)</f>
        <v>福岡</v>
      </c>
    </row>
    <row r="641" spans="1:9" x14ac:dyDescent="0.4">
      <c r="A641" s="4">
        <v>44081</v>
      </c>
      <c r="B641" s="1" t="s">
        <v>41</v>
      </c>
      <c r="C641" s="1" t="str">
        <f>VLOOKUP($B641,商品コード!$A$2:$C$45,2,FALSE)</f>
        <v>メンズ　メッセンジャーバッグMB-001S</v>
      </c>
      <c r="D641" s="1">
        <f>VLOOKUP($B641,商品コード!$A$2:$C$45,3,FALSE)</f>
        <v>7500</v>
      </c>
      <c r="E641" s="1">
        <v>10</v>
      </c>
      <c r="F641" s="1">
        <f t="shared" si="9"/>
        <v>75000</v>
      </c>
      <c r="G641" s="1">
        <v>1003</v>
      </c>
      <c r="H641" s="1">
        <v>301</v>
      </c>
      <c r="I641" t="str">
        <f>VLOOKUP(H641,支店コード!$A$2:$B$6,2,FALSE)</f>
        <v>名古屋</v>
      </c>
    </row>
    <row r="642" spans="1:9" x14ac:dyDescent="0.4">
      <c r="A642" s="4">
        <v>44082</v>
      </c>
      <c r="B642" s="1" t="s">
        <v>55</v>
      </c>
      <c r="C642" s="1" t="str">
        <f>VLOOKUP($B642,商品コード!$A$2:$C$45,2,FALSE)</f>
        <v>ウエストバッグ（ホワイト）</v>
      </c>
      <c r="D642" s="1">
        <f>VLOOKUP($B642,商品コード!$A$2:$C$45,3,FALSE)</f>
        <v>2480</v>
      </c>
      <c r="E642" s="1">
        <v>11</v>
      </c>
      <c r="F642" s="1">
        <f t="shared" si="9"/>
        <v>27280</v>
      </c>
      <c r="G642" s="1">
        <v>3001</v>
      </c>
      <c r="H642" s="1">
        <v>101</v>
      </c>
      <c r="I642" t="str">
        <f>VLOOKUP(H642,支店コード!$A$2:$B$6,2,FALSE)</f>
        <v>札幌</v>
      </c>
    </row>
    <row r="643" spans="1:9" x14ac:dyDescent="0.4">
      <c r="A643" s="4">
        <v>44082</v>
      </c>
      <c r="B643" s="1" t="s">
        <v>59</v>
      </c>
      <c r="C643" s="1" t="str">
        <f>VLOOKUP($B643,商品コード!$A$2:$C$45,2,FALSE)</f>
        <v>レディース　ショルダーバッグXX-99ZV</v>
      </c>
      <c r="D643" s="1">
        <f>VLOOKUP($B643,商品コード!$A$2:$C$45,3,FALSE)</f>
        <v>10800</v>
      </c>
      <c r="E643" s="1">
        <v>10</v>
      </c>
      <c r="F643" s="1">
        <f t="shared" ref="F643:F706" si="10">D643*E643</f>
        <v>108000</v>
      </c>
      <c r="G643" s="1">
        <v>2003</v>
      </c>
      <c r="H643" s="1">
        <v>301</v>
      </c>
      <c r="I643" t="str">
        <f>VLOOKUP(H643,支店コード!$A$2:$B$6,2,FALSE)</f>
        <v>名古屋</v>
      </c>
    </row>
    <row r="644" spans="1:9" x14ac:dyDescent="0.4">
      <c r="A644" s="4">
        <v>44082</v>
      </c>
      <c r="B644" s="1" t="s">
        <v>60</v>
      </c>
      <c r="C644" s="1" t="str">
        <f>VLOOKUP($B644,商品コード!$A$2:$C$45,2,FALSE)</f>
        <v>レディーズ　インナーケース（ミニ）</v>
      </c>
      <c r="D644" s="1">
        <f>VLOOKUP($B644,商品コード!$A$2:$C$45,3,FALSE)</f>
        <v>2400</v>
      </c>
      <c r="E644" s="1">
        <v>39</v>
      </c>
      <c r="F644" s="1">
        <f t="shared" si="10"/>
        <v>93600</v>
      </c>
      <c r="G644" s="1">
        <v>2005</v>
      </c>
      <c r="H644" s="1">
        <v>501</v>
      </c>
      <c r="I644" t="str">
        <f>VLOOKUP(H644,支店コード!$A$2:$B$6,2,FALSE)</f>
        <v>福岡</v>
      </c>
    </row>
    <row r="645" spans="1:9" x14ac:dyDescent="0.4">
      <c r="A645" s="4">
        <v>44083</v>
      </c>
      <c r="B645" s="1" t="s">
        <v>44</v>
      </c>
      <c r="C645" s="1" t="str">
        <f>VLOOKUP($B645,商品コード!$A$2:$C$45,2,FALSE)</f>
        <v>ヒップバッグ（グリーン）</v>
      </c>
      <c r="D645" s="1">
        <f>VLOOKUP($B645,商品コード!$A$2:$C$45,3,FALSE)</f>
        <v>5850</v>
      </c>
      <c r="E645" s="1">
        <v>25</v>
      </c>
      <c r="F645" s="1">
        <f t="shared" si="10"/>
        <v>146250</v>
      </c>
      <c r="G645" s="1">
        <v>3003</v>
      </c>
      <c r="H645" s="1">
        <v>301</v>
      </c>
      <c r="I645" t="str">
        <f>VLOOKUP(H645,支店コード!$A$2:$B$6,2,FALSE)</f>
        <v>名古屋</v>
      </c>
    </row>
    <row r="646" spans="1:9" x14ac:dyDescent="0.4">
      <c r="A646" s="4">
        <v>44083</v>
      </c>
      <c r="B646" s="1" t="s">
        <v>44</v>
      </c>
      <c r="C646" s="1" t="str">
        <f>VLOOKUP($B646,商品コード!$A$2:$C$45,2,FALSE)</f>
        <v>ヒップバッグ（グリーン）</v>
      </c>
      <c r="D646" s="1">
        <f>VLOOKUP($B646,商品コード!$A$2:$C$45,3,FALSE)</f>
        <v>5850</v>
      </c>
      <c r="E646" s="1">
        <v>19</v>
      </c>
      <c r="F646" s="1">
        <f t="shared" si="10"/>
        <v>111150</v>
      </c>
      <c r="G646" s="1">
        <v>3001</v>
      </c>
      <c r="H646" s="1">
        <v>101</v>
      </c>
      <c r="I646" t="str">
        <f>VLOOKUP(H646,支店コード!$A$2:$B$6,2,FALSE)</f>
        <v>札幌</v>
      </c>
    </row>
    <row r="647" spans="1:9" x14ac:dyDescent="0.4">
      <c r="A647" s="4">
        <v>44083</v>
      </c>
      <c r="B647" s="1" t="s">
        <v>49</v>
      </c>
      <c r="C647" s="1" t="str">
        <f>VLOOKUP($B647,商品コード!$A$2:$C$45,2,FALSE)</f>
        <v>メンズ　メッセンジャーバッグMB-001B</v>
      </c>
      <c r="D647" s="1">
        <f>VLOOKUP($B647,商品コード!$A$2:$C$45,3,FALSE)</f>
        <v>7500</v>
      </c>
      <c r="E647" s="1">
        <v>26</v>
      </c>
      <c r="F647" s="1">
        <f t="shared" si="10"/>
        <v>195000</v>
      </c>
      <c r="G647" s="1">
        <v>1002</v>
      </c>
      <c r="H647" s="1">
        <v>201</v>
      </c>
      <c r="I647" t="str">
        <f>VLOOKUP(H647,支店コード!$A$2:$B$6,2,FALSE)</f>
        <v>東京</v>
      </c>
    </row>
    <row r="648" spans="1:9" x14ac:dyDescent="0.4">
      <c r="A648" s="4">
        <v>44083</v>
      </c>
      <c r="B648" s="1" t="s">
        <v>47</v>
      </c>
      <c r="C648" s="1" t="str">
        <f>VLOOKUP($B648,商品コード!$A$2:$C$45,2,FALSE)</f>
        <v>ウエストバッグ（シルバー）</v>
      </c>
      <c r="D648" s="1">
        <f>VLOOKUP($B648,商品コード!$A$2:$C$45,3,FALSE)</f>
        <v>2480</v>
      </c>
      <c r="E648" s="1">
        <v>40</v>
      </c>
      <c r="F648" s="1">
        <f t="shared" si="10"/>
        <v>99200</v>
      </c>
      <c r="G648" s="1">
        <v>3001</v>
      </c>
      <c r="H648" s="1">
        <v>101</v>
      </c>
      <c r="I648" t="str">
        <f>VLOOKUP(H648,支店コード!$A$2:$B$6,2,FALSE)</f>
        <v>札幌</v>
      </c>
    </row>
    <row r="649" spans="1:9" x14ac:dyDescent="0.4">
      <c r="A649" s="4">
        <v>44083</v>
      </c>
      <c r="B649" s="1" t="s">
        <v>35</v>
      </c>
      <c r="C649" s="1" t="str">
        <f>VLOOKUP($B649,商品コード!$A$2:$C$45,2,FALSE)</f>
        <v>リュックサック（ブラック）</v>
      </c>
      <c r="D649" s="1">
        <f>VLOOKUP($B649,商品コード!$A$2:$C$45,3,FALSE)</f>
        <v>6750</v>
      </c>
      <c r="E649" s="1">
        <v>19</v>
      </c>
      <c r="F649" s="1">
        <f t="shared" si="10"/>
        <v>128250</v>
      </c>
      <c r="G649" s="1">
        <v>3003</v>
      </c>
      <c r="H649" s="1">
        <v>301</v>
      </c>
      <c r="I649" t="str">
        <f>VLOOKUP(H649,支店コード!$A$2:$B$6,2,FALSE)</f>
        <v>名古屋</v>
      </c>
    </row>
    <row r="650" spans="1:9" x14ac:dyDescent="0.4">
      <c r="A650" s="4">
        <v>44084</v>
      </c>
      <c r="B650" s="1" t="s">
        <v>36</v>
      </c>
      <c r="C650" s="1" t="str">
        <f>VLOOKUP($B650,商品コード!$A$2:$C$45,2,FALSE)</f>
        <v>レディーズ　ハンドバッグLH2005R</v>
      </c>
      <c r="D650" s="1">
        <f>VLOOKUP($B650,商品コード!$A$2:$C$45,3,FALSE)</f>
        <v>16500</v>
      </c>
      <c r="E650" s="1">
        <v>18</v>
      </c>
      <c r="F650" s="1">
        <f t="shared" si="10"/>
        <v>297000</v>
      </c>
      <c r="G650" s="1">
        <v>2004</v>
      </c>
      <c r="H650" s="1">
        <v>401</v>
      </c>
      <c r="I650" t="str">
        <f>VLOOKUP(H650,支店コード!$A$2:$B$6,2,FALSE)</f>
        <v>大阪</v>
      </c>
    </row>
    <row r="651" spans="1:9" x14ac:dyDescent="0.4">
      <c r="A651" s="4">
        <v>44084</v>
      </c>
      <c r="B651" s="1" t="s">
        <v>28</v>
      </c>
      <c r="C651" s="1" t="str">
        <f>VLOOKUP($B651,商品コード!$A$2:$C$45,2,FALSE)</f>
        <v>リュックサック（オレンジ）</v>
      </c>
      <c r="D651" s="1">
        <f>VLOOKUP($B651,商品コード!$A$2:$C$45,3,FALSE)</f>
        <v>6750</v>
      </c>
      <c r="E651" s="1">
        <v>36</v>
      </c>
      <c r="F651" s="1">
        <f t="shared" si="10"/>
        <v>243000</v>
      </c>
      <c r="G651" s="1">
        <v>3003</v>
      </c>
      <c r="H651" s="1">
        <v>301</v>
      </c>
      <c r="I651" t="str">
        <f>VLOOKUP(H651,支店コード!$A$2:$B$6,2,FALSE)</f>
        <v>名古屋</v>
      </c>
    </row>
    <row r="652" spans="1:9" x14ac:dyDescent="0.4">
      <c r="A652" s="4">
        <v>44084</v>
      </c>
      <c r="B652" s="1" t="s">
        <v>43</v>
      </c>
      <c r="C652" s="1" t="str">
        <f>VLOOKUP($B652,商品コード!$A$2:$C$45,2,FALSE)</f>
        <v>レディーズ　インナーケース（大）</v>
      </c>
      <c r="D652" s="1">
        <f>VLOOKUP($B652,商品コード!$A$2:$C$45,3,FALSE)</f>
        <v>2900</v>
      </c>
      <c r="E652" s="1">
        <v>25</v>
      </c>
      <c r="F652" s="1">
        <f t="shared" si="10"/>
        <v>72500</v>
      </c>
      <c r="G652" s="1">
        <v>2001</v>
      </c>
      <c r="H652" s="1">
        <v>101</v>
      </c>
      <c r="I652" t="str">
        <f>VLOOKUP(H652,支店コード!$A$2:$B$6,2,FALSE)</f>
        <v>札幌</v>
      </c>
    </row>
    <row r="653" spans="1:9" x14ac:dyDescent="0.4">
      <c r="A653" s="4">
        <v>44084</v>
      </c>
      <c r="B653" s="1" t="s">
        <v>59</v>
      </c>
      <c r="C653" s="1" t="str">
        <f>VLOOKUP($B653,商品コード!$A$2:$C$45,2,FALSE)</f>
        <v>レディース　ショルダーバッグXX-99ZV</v>
      </c>
      <c r="D653" s="1">
        <f>VLOOKUP($B653,商品コード!$A$2:$C$45,3,FALSE)</f>
        <v>10800</v>
      </c>
      <c r="E653" s="1">
        <v>29</v>
      </c>
      <c r="F653" s="1">
        <f t="shared" si="10"/>
        <v>313200</v>
      </c>
      <c r="G653" s="1">
        <v>2002</v>
      </c>
      <c r="H653" s="1">
        <v>201</v>
      </c>
      <c r="I653" t="str">
        <f>VLOOKUP(H653,支店コード!$A$2:$B$6,2,FALSE)</f>
        <v>東京</v>
      </c>
    </row>
    <row r="654" spans="1:9" x14ac:dyDescent="0.4">
      <c r="A654" s="4">
        <v>44084</v>
      </c>
      <c r="B654" s="1" t="s">
        <v>43</v>
      </c>
      <c r="C654" s="1" t="str">
        <f>VLOOKUP($B654,商品コード!$A$2:$C$45,2,FALSE)</f>
        <v>レディーズ　インナーケース（大）</v>
      </c>
      <c r="D654" s="1">
        <f>VLOOKUP($B654,商品コード!$A$2:$C$45,3,FALSE)</f>
        <v>2900</v>
      </c>
      <c r="E654" s="1">
        <v>22</v>
      </c>
      <c r="F654" s="1">
        <f t="shared" si="10"/>
        <v>63800</v>
      </c>
      <c r="G654" s="1">
        <v>2002</v>
      </c>
      <c r="H654" s="1">
        <v>201</v>
      </c>
      <c r="I654" t="str">
        <f>VLOOKUP(H654,支店コード!$A$2:$B$6,2,FALSE)</f>
        <v>東京</v>
      </c>
    </row>
    <row r="655" spans="1:9" x14ac:dyDescent="0.4">
      <c r="A655" s="4">
        <v>44085</v>
      </c>
      <c r="B655" s="1" t="s">
        <v>14</v>
      </c>
      <c r="C655" s="1" t="str">
        <f>VLOOKUP($B655,商品コード!$A$2:$C$45,2,FALSE)</f>
        <v>レディース　ショルダーバッグLS-10KT</v>
      </c>
      <c r="D655" s="1">
        <f>VLOOKUP($B655,商品コード!$A$2:$C$45,3,FALSE)</f>
        <v>8800</v>
      </c>
      <c r="E655" s="1">
        <v>11</v>
      </c>
      <c r="F655" s="1">
        <f t="shared" si="10"/>
        <v>96800</v>
      </c>
      <c r="G655" s="1">
        <v>2005</v>
      </c>
      <c r="H655" s="1">
        <v>501</v>
      </c>
      <c r="I655" t="str">
        <f>VLOOKUP(H655,支店コード!$A$2:$B$6,2,FALSE)</f>
        <v>福岡</v>
      </c>
    </row>
    <row r="656" spans="1:9" x14ac:dyDescent="0.4">
      <c r="A656" s="4">
        <v>44085</v>
      </c>
      <c r="B656" s="1" t="s">
        <v>49</v>
      </c>
      <c r="C656" s="1" t="str">
        <f>VLOOKUP($B656,商品コード!$A$2:$C$45,2,FALSE)</f>
        <v>メンズ　メッセンジャーバッグMB-001B</v>
      </c>
      <c r="D656" s="1">
        <f>VLOOKUP($B656,商品コード!$A$2:$C$45,3,FALSE)</f>
        <v>7500</v>
      </c>
      <c r="E656" s="1">
        <v>19</v>
      </c>
      <c r="F656" s="1">
        <f t="shared" si="10"/>
        <v>142500</v>
      </c>
      <c r="G656" s="1">
        <v>1005</v>
      </c>
      <c r="H656" s="1">
        <v>501</v>
      </c>
      <c r="I656" t="str">
        <f>VLOOKUP(H656,支店コード!$A$2:$B$6,2,FALSE)</f>
        <v>福岡</v>
      </c>
    </row>
    <row r="657" spans="1:9" x14ac:dyDescent="0.4">
      <c r="A657" s="4">
        <v>44085</v>
      </c>
      <c r="B657" s="1" t="s">
        <v>44</v>
      </c>
      <c r="C657" s="1" t="str">
        <f>VLOOKUP($B657,商品コード!$A$2:$C$45,2,FALSE)</f>
        <v>ヒップバッグ（グリーン）</v>
      </c>
      <c r="D657" s="1">
        <f>VLOOKUP($B657,商品コード!$A$2:$C$45,3,FALSE)</f>
        <v>5850</v>
      </c>
      <c r="E657" s="1">
        <v>14</v>
      </c>
      <c r="F657" s="1">
        <f t="shared" si="10"/>
        <v>81900</v>
      </c>
      <c r="G657" s="1">
        <v>3005</v>
      </c>
      <c r="H657" s="1">
        <v>501</v>
      </c>
      <c r="I657" t="str">
        <f>VLOOKUP(H657,支店コード!$A$2:$B$6,2,FALSE)</f>
        <v>福岡</v>
      </c>
    </row>
    <row r="658" spans="1:9" x14ac:dyDescent="0.4">
      <c r="A658" s="4">
        <v>44085</v>
      </c>
      <c r="B658" s="1" t="s">
        <v>57</v>
      </c>
      <c r="C658" s="1" t="str">
        <f>VLOOKUP($B658,商品コード!$A$2:$C$45,2,FALSE)</f>
        <v>レディーズ　ハンドバッグLH2008P</v>
      </c>
      <c r="D658" s="1">
        <f>VLOOKUP($B658,商品コード!$A$2:$C$45,3,FALSE)</f>
        <v>17000</v>
      </c>
      <c r="E658" s="1">
        <v>33</v>
      </c>
      <c r="F658" s="1">
        <f t="shared" si="10"/>
        <v>561000</v>
      </c>
      <c r="G658" s="1">
        <v>2003</v>
      </c>
      <c r="H658" s="1">
        <v>301</v>
      </c>
      <c r="I658" t="str">
        <f>VLOOKUP(H658,支店コード!$A$2:$B$6,2,FALSE)</f>
        <v>名古屋</v>
      </c>
    </row>
    <row r="659" spans="1:9" x14ac:dyDescent="0.4">
      <c r="A659" s="4">
        <v>44086</v>
      </c>
      <c r="B659" s="1" t="s">
        <v>47</v>
      </c>
      <c r="C659" s="1" t="str">
        <f>VLOOKUP($B659,商品コード!$A$2:$C$45,2,FALSE)</f>
        <v>ウエストバッグ（シルバー）</v>
      </c>
      <c r="D659" s="1">
        <f>VLOOKUP($B659,商品コード!$A$2:$C$45,3,FALSE)</f>
        <v>2480</v>
      </c>
      <c r="E659" s="1">
        <v>32</v>
      </c>
      <c r="F659" s="1">
        <f t="shared" si="10"/>
        <v>79360</v>
      </c>
      <c r="G659" s="1">
        <v>3002</v>
      </c>
      <c r="H659" s="1">
        <v>201</v>
      </c>
      <c r="I659" t="str">
        <f>VLOOKUP(H659,支店コード!$A$2:$B$6,2,FALSE)</f>
        <v>東京</v>
      </c>
    </row>
    <row r="660" spans="1:9" x14ac:dyDescent="0.4">
      <c r="A660" s="4">
        <v>44086</v>
      </c>
      <c r="B660" s="1" t="s">
        <v>64</v>
      </c>
      <c r="C660" s="1" t="str">
        <f>VLOOKUP($B660,商品コード!$A$2:$C$45,2,FALSE)</f>
        <v>メンズ　ショルダーバッグTK80</v>
      </c>
      <c r="D660" s="1">
        <f>VLOOKUP($B660,商品コード!$A$2:$C$45,3,FALSE)</f>
        <v>7580</v>
      </c>
      <c r="E660" s="1">
        <v>24</v>
      </c>
      <c r="F660" s="1">
        <f t="shared" si="10"/>
        <v>181920</v>
      </c>
      <c r="G660" s="1">
        <v>1001</v>
      </c>
      <c r="H660" s="1">
        <v>101</v>
      </c>
      <c r="I660" t="str">
        <f>VLOOKUP(H660,支店コード!$A$2:$B$6,2,FALSE)</f>
        <v>札幌</v>
      </c>
    </row>
    <row r="661" spans="1:9" x14ac:dyDescent="0.4">
      <c r="A661" s="4">
        <v>44086</v>
      </c>
      <c r="B661" s="1" t="s">
        <v>32</v>
      </c>
      <c r="C661" s="1" t="str">
        <f>VLOOKUP($B661,商品コード!$A$2:$C$45,2,FALSE)</f>
        <v>レディーズ　ハンドバッグLH1002B</v>
      </c>
      <c r="D661" s="1">
        <f>VLOOKUP($B661,商品コード!$A$2:$C$45,3,FALSE)</f>
        <v>16000</v>
      </c>
      <c r="E661" s="1">
        <v>19</v>
      </c>
      <c r="F661" s="1">
        <f t="shared" si="10"/>
        <v>304000</v>
      </c>
      <c r="G661" s="1">
        <v>2005</v>
      </c>
      <c r="H661" s="1">
        <v>501</v>
      </c>
      <c r="I661" t="str">
        <f>VLOOKUP(H661,支店コード!$A$2:$B$6,2,FALSE)</f>
        <v>福岡</v>
      </c>
    </row>
    <row r="662" spans="1:9" x14ac:dyDescent="0.4">
      <c r="A662" s="4">
        <v>44086</v>
      </c>
      <c r="B662" s="1" t="s">
        <v>16</v>
      </c>
      <c r="C662" s="1" t="str">
        <f>VLOOKUP($B662,商品コード!$A$2:$C$45,2,FALSE)</f>
        <v>メンズ　ショルダーバッグTS-01</v>
      </c>
      <c r="D662" s="1">
        <f>VLOOKUP($B662,商品コード!$A$2:$C$45,3,FALSE)</f>
        <v>6800</v>
      </c>
      <c r="E662" s="1">
        <v>33</v>
      </c>
      <c r="F662" s="1">
        <f t="shared" si="10"/>
        <v>224400</v>
      </c>
      <c r="G662" s="1">
        <v>1005</v>
      </c>
      <c r="H662" s="1">
        <v>501</v>
      </c>
      <c r="I662" t="str">
        <f>VLOOKUP(H662,支店コード!$A$2:$B$6,2,FALSE)</f>
        <v>福岡</v>
      </c>
    </row>
    <row r="663" spans="1:9" x14ac:dyDescent="0.4">
      <c r="A663" s="4">
        <v>44087</v>
      </c>
      <c r="B663" s="1" t="s">
        <v>38</v>
      </c>
      <c r="C663" s="1" t="str">
        <f>VLOOKUP($B663,商品コード!$A$2:$C$45,2,FALSE)</f>
        <v>リュックサック（グリーン）</v>
      </c>
      <c r="D663" s="1">
        <f>VLOOKUP($B663,商品コード!$A$2:$C$45,3,FALSE)</f>
        <v>6750</v>
      </c>
      <c r="E663" s="1">
        <v>31</v>
      </c>
      <c r="F663" s="1">
        <f t="shared" si="10"/>
        <v>209250</v>
      </c>
      <c r="G663" s="1">
        <v>3004</v>
      </c>
      <c r="H663" s="1">
        <v>401</v>
      </c>
      <c r="I663" t="str">
        <f>VLOOKUP(H663,支店コード!$A$2:$B$6,2,FALSE)</f>
        <v>大阪</v>
      </c>
    </row>
    <row r="664" spans="1:9" x14ac:dyDescent="0.4">
      <c r="A664" s="4">
        <v>44087</v>
      </c>
      <c r="B664" s="1" t="s">
        <v>14</v>
      </c>
      <c r="C664" s="1" t="str">
        <f>VLOOKUP($B664,商品コード!$A$2:$C$45,2,FALSE)</f>
        <v>レディース　ショルダーバッグLS-10KT</v>
      </c>
      <c r="D664" s="1">
        <f>VLOOKUP($B664,商品コード!$A$2:$C$45,3,FALSE)</f>
        <v>8800</v>
      </c>
      <c r="E664" s="1">
        <v>24</v>
      </c>
      <c r="F664" s="1">
        <f t="shared" si="10"/>
        <v>211200</v>
      </c>
      <c r="G664" s="1">
        <v>2001</v>
      </c>
      <c r="H664" s="1">
        <v>101</v>
      </c>
      <c r="I664" t="str">
        <f>VLOOKUP(H664,支店コード!$A$2:$B$6,2,FALSE)</f>
        <v>札幌</v>
      </c>
    </row>
    <row r="665" spans="1:9" x14ac:dyDescent="0.4">
      <c r="A665" s="4">
        <v>44087</v>
      </c>
      <c r="B665" s="1" t="s">
        <v>36</v>
      </c>
      <c r="C665" s="1" t="str">
        <f>VLOOKUP($B665,商品コード!$A$2:$C$45,2,FALSE)</f>
        <v>レディーズ　ハンドバッグLH2005R</v>
      </c>
      <c r="D665" s="1">
        <f>VLOOKUP($B665,商品コード!$A$2:$C$45,3,FALSE)</f>
        <v>16500</v>
      </c>
      <c r="E665" s="1">
        <v>35</v>
      </c>
      <c r="F665" s="1">
        <f t="shared" si="10"/>
        <v>577500</v>
      </c>
      <c r="G665" s="1">
        <v>2002</v>
      </c>
      <c r="H665" s="1">
        <v>201</v>
      </c>
      <c r="I665" t="str">
        <f>VLOOKUP(H665,支店コード!$A$2:$B$6,2,FALSE)</f>
        <v>東京</v>
      </c>
    </row>
    <row r="666" spans="1:9" x14ac:dyDescent="0.4">
      <c r="A666" s="4">
        <v>44087</v>
      </c>
      <c r="B666" s="1" t="s">
        <v>51</v>
      </c>
      <c r="C666" s="1" t="str">
        <f>VLOOKUP($B666,商品コード!$A$2:$C$45,2,FALSE)</f>
        <v>メンズ　メッセンジャーバッグMB-002Z</v>
      </c>
      <c r="D666" s="1">
        <f>VLOOKUP($B666,商品コード!$A$2:$C$45,3,FALSE)</f>
        <v>7700</v>
      </c>
      <c r="E666" s="1">
        <v>32</v>
      </c>
      <c r="F666" s="1">
        <f t="shared" si="10"/>
        <v>246400</v>
      </c>
      <c r="G666" s="1">
        <v>1002</v>
      </c>
      <c r="H666" s="1">
        <v>201</v>
      </c>
      <c r="I666" t="str">
        <f>VLOOKUP(H666,支店コード!$A$2:$B$6,2,FALSE)</f>
        <v>東京</v>
      </c>
    </row>
    <row r="667" spans="1:9" x14ac:dyDescent="0.4">
      <c r="A667" s="4">
        <v>44087</v>
      </c>
      <c r="B667" s="1" t="s">
        <v>31</v>
      </c>
      <c r="C667" s="1" t="str">
        <f>VLOOKUP($B667,商品コード!$A$2:$C$45,2,FALSE)</f>
        <v>ボディバッグ（オレンジ）</v>
      </c>
      <c r="D667" s="1">
        <f>VLOOKUP($B667,商品コード!$A$2:$C$45,3,FALSE)</f>
        <v>5600</v>
      </c>
      <c r="E667" s="1">
        <v>39</v>
      </c>
      <c r="F667" s="1">
        <f t="shared" si="10"/>
        <v>218400</v>
      </c>
      <c r="G667" s="1">
        <v>3002</v>
      </c>
      <c r="H667" s="1">
        <v>201</v>
      </c>
      <c r="I667" t="str">
        <f>VLOOKUP(H667,支店コード!$A$2:$B$6,2,FALSE)</f>
        <v>東京</v>
      </c>
    </row>
    <row r="668" spans="1:9" x14ac:dyDescent="0.4">
      <c r="A668" s="4">
        <v>44088</v>
      </c>
      <c r="B668" s="1" t="s">
        <v>55</v>
      </c>
      <c r="C668" s="1" t="str">
        <f>VLOOKUP($B668,商品コード!$A$2:$C$45,2,FALSE)</f>
        <v>ウエストバッグ（ホワイト）</v>
      </c>
      <c r="D668" s="1">
        <f>VLOOKUP($B668,商品コード!$A$2:$C$45,3,FALSE)</f>
        <v>2480</v>
      </c>
      <c r="E668" s="1">
        <v>35</v>
      </c>
      <c r="F668" s="1">
        <f t="shared" si="10"/>
        <v>86800</v>
      </c>
      <c r="G668" s="1">
        <v>3002</v>
      </c>
      <c r="H668" s="1">
        <v>201</v>
      </c>
      <c r="I668" t="str">
        <f>VLOOKUP(H668,支店コード!$A$2:$B$6,2,FALSE)</f>
        <v>東京</v>
      </c>
    </row>
    <row r="669" spans="1:9" x14ac:dyDescent="0.4">
      <c r="A669" s="4">
        <v>44088</v>
      </c>
      <c r="B669" s="1" t="s">
        <v>37</v>
      </c>
      <c r="C669" s="1" t="str">
        <f>VLOOKUP($B669,商品コード!$A$2:$C$45,2,FALSE)</f>
        <v>メンズ　アタッシュケースAS7000</v>
      </c>
      <c r="D669" s="1">
        <f>VLOOKUP($B669,商品コード!$A$2:$C$45,3,FALSE)</f>
        <v>12800</v>
      </c>
      <c r="E669" s="1">
        <v>34</v>
      </c>
      <c r="F669" s="1">
        <f t="shared" si="10"/>
        <v>435200</v>
      </c>
      <c r="G669" s="1">
        <v>1001</v>
      </c>
      <c r="H669" s="1">
        <v>101</v>
      </c>
      <c r="I669" t="str">
        <f>VLOOKUP(H669,支店コード!$A$2:$B$6,2,FALSE)</f>
        <v>札幌</v>
      </c>
    </row>
    <row r="670" spans="1:9" x14ac:dyDescent="0.4">
      <c r="A670" s="4">
        <v>44088</v>
      </c>
      <c r="B670" s="1" t="s">
        <v>34</v>
      </c>
      <c r="C670" s="1" t="str">
        <f>VLOOKUP($B670,商品コード!$A$2:$C$45,2,FALSE)</f>
        <v>ウエストバッグ（ゴールド）</v>
      </c>
      <c r="D670" s="1">
        <f>VLOOKUP($B670,商品コード!$A$2:$C$45,3,FALSE)</f>
        <v>2480</v>
      </c>
      <c r="E670" s="1">
        <v>28</v>
      </c>
      <c r="F670" s="1">
        <f t="shared" si="10"/>
        <v>69440</v>
      </c>
      <c r="G670" s="1">
        <v>3003</v>
      </c>
      <c r="H670" s="1">
        <v>301</v>
      </c>
      <c r="I670" t="str">
        <f>VLOOKUP(H670,支店コード!$A$2:$B$6,2,FALSE)</f>
        <v>名古屋</v>
      </c>
    </row>
    <row r="671" spans="1:9" x14ac:dyDescent="0.4">
      <c r="A671" s="4">
        <v>44088</v>
      </c>
      <c r="B671" s="1" t="s">
        <v>39</v>
      </c>
      <c r="C671" s="1" t="str">
        <f>VLOOKUP($B671,商品コード!$A$2:$C$45,2,FALSE)</f>
        <v>レディーズ　トートバッグTT-100AS</v>
      </c>
      <c r="D671" s="1">
        <f>VLOOKUP($B671,商品コード!$A$2:$C$45,3,FALSE)</f>
        <v>4800</v>
      </c>
      <c r="E671" s="1">
        <v>29</v>
      </c>
      <c r="F671" s="1">
        <f t="shared" si="10"/>
        <v>139200</v>
      </c>
      <c r="G671" s="1">
        <v>2002</v>
      </c>
      <c r="H671" s="1">
        <v>201</v>
      </c>
      <c r="I671" t="str">
        <f>VLOOKUP(H671,支店コード!$A$2:$B$6,2,FALSE)</f>
        <v>東京</v>
      </c>
    </row>
    <row r="672" spans="1:9" x14ac:dyDescent="0.4">
      <c r="A672" s="4">
        <v>44089</v>
      </c>
      <c r="B672" s="1" t="s">
        <v>47</v>
      </c>
      <c r="C672" s="1" t="str">
        <f>VLOOKUP($B672,商品コード!$A$2:$C$45,2,FALSE)</f>
        <v>ウエストバッグ（シルバー）</v>
      </c>
      <c r="D672" s="1">
        <f>VLOOKUP($B672,商品コード!$A$2:$C$45,3,FALSE)</f>
        <v>2480</v>
      </c>
      <c r="E672" s="1">
        <v>23</v>
      </c>
      <c r="F672" s="1">
        <f t="shared" si="10"/>
        <v>57040</v>
      </c>
      <c r="G672" s="1">
        <v>3004</v>
      </c>
      <c r="H672" s="1">
        <v>401</v>
      </c>
      <c r="I672" t="str">
        <f>VLOOKUP(H672,支店コード!$A$2:$B$6,2,FALSE)</f>
        <v>大阪</v>
      </c>
    </row>
    <row r="673" spans="1:9" x14ac:dyDescent="0.4">
      <c r="A673" s="4">
        <v>44089</v>
      </c>
      <c r="B673" s="1" t="s">
        <v>54</v>
      </c>
      <c r="C673" s="1" t="str">
        <f>VLOOKUP($B673,商品コード!$A$2:$C$45,2,FALSE)</f>
        <v>レディーズ　インナーケース（中）</v>
      </c>
      <c r="D673" s="1">
        <f>VLOOKUP($B673,商品コード!$A$2:$C$45,3,FALSE)</f>
        <v>2700</v>
      </c>
      <c r="E673" s="1">
        <v>35</v>
      </c>
      <c r="F673" s="1">
        <f t="shared" si="10"/>
        <v>94500</v>
      </c>
      <c r="G673" s="1">
        <v>2004</v>
      </c>
      <c r="H673" s="1">
        <v>401</v>
      </c>
      <c r="I673" t="str">
        <f>VLOOKUP(H673,支店コード!$A$2:$B$6,2,FALSE)</f>
        <v>大阪</v>
      </c>
    </row>
    <row r="674" spans="1:9" x14ac:dyDescent="0.4">
      <c r="A674" s="4">
        <v>44089</v>
      </c>
      <c r="B674" s="1" t="s">
        <v>42</v>
      </c>
      <c r="C674" s="1" t="str">
        <f>VLOOKUP($B674,商品コード!$A$2:$C$45,2,FALSE)</f>
        <v>メンズ　ショルダーバッグSS100</v>
      </c>
      <c r="D674" s="1">
        <f>VLOOKUP($B674,商品コード!$A$2:$C$45,3,FALSE)</f>
        <v>9800</v>
      </c>
      <c r="E674" s="1">
        <v>22</v>
      </c>
      <c r="F674" s="1">
        <f t="shared" si="10"/>
        <v>215600</v>
      </c>
      <c r="G674" s="1">
        <v>1005</v>
      </c>
      <c r="H674" s="1">
        <v>501</v>
      </c>
      <c r="I674" t="str">
        <f>VLOOKUP(H674,支店コード!$A$2:$B$6,2,FALSE)</f>
        <v>福岡</v>
      </c>
    </row>
    <row r="675" spans="1:9" x14ac:dyDescent="0.4">
      <c r="A675" s="4">
        <v>44089</v>
      </c>
      <c r="B675" s="1" t="s">
        <v>41</v>
      </c>
      <c r="C675" s="1" t="str">
        <f>VLOOKUP($B675,商品コード!$A$2:$C$45,2,FALSE)</f>
        <v>メンズ　メッセンジャーバッグMB-001S</v>
      </c>
      <c r="D675" s="1">
        <f>VLOOKUP($B675,商品コード!$A$2:$C$45,3,FALSE)</f>
        <v>7500</v>
      </c>
      <c r="E675" s="1">
        <v>15</v>
      </c>
      <c r="F675" s="1">
        <f t="shared" si="10"/>
        <v>112500</v>
      </c>
      <c r="G675" s="1">
        <v>1005</v>
      </c>
      <c r="H675" s="1">
        <v>501</v>
      </c>
      <c r="I675" t="str">
        <f>VLOOKUP(H675,支店コード!$A$2:$B$6,2,FALSE)</f>
        <v>福岡</v>
      </c>
    </row>
    <row r="676" spans="1:9" x14ac:dyDescent="0.4">
      <c r="A676" s="4">
        <v>44090</v>
      </c>
      <c r="B676" s="1" t="s">
        <v>60</v>
      </c>
      <c r="C676" s="1" t="str">
        <f>VLOOKUP($B676,商品コード!$A$2:$C$45,2,FALSE)</f>
        <v>レディーズ　インナーケース（ミニ）</v>
      </c>
      <c r="D676" s="1">
        <f>VLOOKUP($B676,商品コード!$A$2:$C$45,3,FALSE)</f>
        <v>2400</v>
      </c>
      <c r="E676" s="1">
        <v>17</v>
      </c>
      <c r="F676" s="1">
        <f t="shared" si="10"/>
        <v>40800</v>
      </c>
      <c r="G676" s="1">
        <v>2002</v>
      </c>
      <c r="H676" s="1">
        <v>201</v>
      </c>
      <c r="I676" t="str">
        <f>VLOOKUP(H676,支店コード!$A$2:$B$6,2,FALSE)</f>
        <v>東京</v>
      </c>
    </row>
    <row r="677" spans="1:9" x14ac:dyDescent="0.4">
      <c r="A677" s="4">
        <v>44090</v>
      </c>
      <c r="B677" s="1" t="s">
        <v>55</v>
      </c>
      <c r="C677" s="1" t="str">
        <f>VLOOKUP($B677,商品コード!$A$2:$C$45,2,FALSE)</f>
        <v>ウエストバッグ（ホワイト）</v>
      </c>
      <c r="D677" s="1">
        <f>VLOOKUP($B677,商品コード!$A$2:$C$45,3,FALSE)</f>
        <v>2480</v>
      </c>
      <c r="E677" s="1">
        <v>31</v>
      </c>
      <c r="F677" s="1">
        <f t="shared" si="10"/>
        <v>76880</v>
      </c>
      <c r="G677" s="1">
        <v>3003</v>
      </c>
      <c r="H677" s="1">
        <v>301</v>
      </c>
      <c r="I677" t="str">
        <f>VLOOKUP(H677,支店コード!$A$2:$B$6,2,FALSE)</f>
        <v>名古屋</v>
      </c>
    </row>
    <row r="678" spans="1:9" x14ac:dyDescent="0.4">
      <c r="A678" s="4">
        <v>44091</v>
      </c>
      <c r="B678" s="1" t="s">
        <v>59</v>
      </c>
      <c r="C678" s="1" t="str">
        <f>VLOOKUP($B678,商品コード!$A$2:$C$45,2,FALSE)</f>
        <v>レディース　ショルダーバッグXX-99ZV</v>
      </c>
      <c r="D678" s="1">
        <f>VLOOKUP($B678,商品コード!$A$2:$C$45,3,FALSE)</f>
        <v>10800</v>
      </c>
      <c r="E678" s="1">
        <v>12</v>
      </c>
      <c r="F678" s="1">
        <f t="shared" si="10"/>
        <v>129600</v>
      </c>
      <c r="G678" s="1">
        <v>2001</v>
      </c>
      <c r="H678" s="1">
        <v>101</v>
      </c>
      <c r="I678" t="str">
        <f>VLOOKUP(H678,支店コード!$A$2:$B$6,2,FALSE)</f>
        <v>札幌</v>
      </c>
    </row>
    <row r="679" spans="1:9" x14ac:dyDescent="0.4">
      <c r="A679" s="4">
        <v>44091</v>
      </c>
      <c r="B679" s="1" t="s">
        <v>27</v>
      </c>
      <c r="C679" s="1" t="str">
        <f>VLOOKUP($B679,商品コード!$A$2:$C$45,2,FALSE)</f>
        <v>メンズ　メッセンジャーバッグMB-002L</v>
      </c>
      <c r="D679" s="1">
        <f>VLOOKUP($B679,商品コード!$A$2:$C$45,3,FALSE)</f>
        <v>7700</v>
      </c>
      <c r="E679" s="1">
        <v>30</v>
      </c>
      <c r="F679" s="1">
        <f t="shared" si="10"/>
        <v>231000</v>
      </c>
      <c r="G679" s="1">
        <v>1003</v>
      </c>
      <c r="H679" s="1">
        <v>301</v>
      </c>
      <c r="I679" t="str">
        <f>VLOOKUP(H679,支店コード!$A$2:$B$6,2,FALSE)</f>
        <v>名古屋</v>
      </c>
    </row>
    <row r="680" spans="1:9" x14ac:dyDescent="0.4">
      <c r="A680" s="4">
        <v>44091</v>
      </c>
      <c r="B680" s="1" t="s">
        <v>39</v>
      </c>
      <c r="C680" s="1" t="str">
        <f>VLOOKUP($B680,商品コード!$A$2:$C$45,2,FALSE)</f>
        <v>レディーズ　トートバッグTT-100AS</v>
      </c>
      <c r="D680" s="1">
        <f>VLOOKUP($B680,商品コード!$A$2:$C$45,3,FALSE)</f>
        <v>4800</v>
      </c>
      <c r="E680" s="1">
        <v>11</v>
      </c>
      <c r="F680" s="1">
        <f t="shared" si="10"/>
        <v>52800</v>
      </c>
      <c r="G680" s="1">
        <v>2001</v>
      </c>
      <c r="H680" s="1">
        <v>101</v>
      </c>
      <c r="I680" t="str">
        <f>VLOOKUP(H680,支店コード!$A$2:$B$6,2,FALSE)</f>
        <v>札幌</v>
      </c>
    </row>
    <row r="681" spans="1:9" x14ac:dyDescent="0.4">
      <c r="A681" s="4">
        <v>44092</v>
      </c>
      <c r="B681" s="1" t="s">
        <v>16</v>
      </c>
      <c r="C681" s="1" t="str">
        <f>VLOOKUP($B681,商品コード!$A$2:$C$45,2,FALSE)</f>
        <v>メンズ　ショルダーバッグTS-01</v>
      </c>
      <c r="D681" s="1">
        <f>VLOOKUP($B681,商品コード!$A$2:$C$45,3,FALSE)</f>
        <v>6800</v>
      </c>
      <c r="E681" s="1">
        <v>20</v>
      </c>
      <c r="F681" s="1">
        <f t="shared" si="10"/>
        <v>136000</v>
      </c>
      <c r="G681" s="1">
        <v>1002</v>
      </c>
      <c r="H681" s="1">
        <v>201</v>
      </c>
      <c r="I681" t="str">
        <f>VLOOKUP(H681,支店コード!$A$2:$B$6,2,FALSE)</f>
        <v>東京</v>
      </c>
    </row>
    <row r="682" spans="1:9" x14ac:dyDescent="0.4">
      <c r="A682" s="4">
        <v>44092</v>
      </c>
      <c r="B682" s="1" t="s">
        <v>64</v>
      </c>
      <c r="C682" s="1" t="str">
        <f>VLOOKUP($B682,商品コード!$A$2:$C$45,2,FALSE)</f>
        <v>メンズ　ショルダーバッグTK80</v>
      </c>
      <c r="D682" s="1">
        <f>VLOOKUP($B682,商品コード!$A$2:$C$45,3,FALSE)</f>
        <v>7580</v>
      </c>
      <c r="E682" s="1">
        <v>13</v>
      </c>
      <c r="F682" s="1">
        <f t="shared" si="10"/>
        <v>98540</v>
      </c>
      <c r="G682" s="1">
        <v>1001</v>
      </c>
      <c r="H682" s="1">
        <v>101</v>
      </c>
      <c r="I682" t="str">
        <f>VLOOKUP(H682,支店コード!$A$2:$B$6,2,FALSE)</f>
        <v>札幌</v>
      </c>
    </row>
    <row r="683" spans="1:9" x14ac:dyDescent="0.4">
      <c r="A683" s="4">
        <v>44092</v>
      </c>
      <c r="B683" s="1" t="s">
        <v>28</v>
      </c>
      <c r="C683" s="1" t="str">
        <f>VLOOKUP($B683,商品コード!$A$2:$C$45,2,FALSE)</f>
        <v>リュックサック（オレンジ）</v>
      </c>
      <c r="D683" s="1">
        <f>VLOOKUP($B683,商品コード!$A$2:$C$45,3,FALSE)</f>
        <v>6750</v>
      </c>
      <c r="E683" s="1">
        <v>11</v>
      </c>
      <c r="F683" s="1">
        <f t="shared" si="10"/>
        <v>74250</v>
      </c>
      <c r="G683" s="1">
        <v>3004</v>
      </c>
      <c r="H683" s="1">
        <v>401</v>
      </c>
      <c r="I683" t="str">
        <f>VLOOKUP(H683,支店コード!$A$2:$B$6,2,FALSE)</f>
        <v>大阪</v>
      </c>
    </row>
    <row r="684" spans="1:9" x14ac:dyDescent="0.4">
      <c r="A684" s="4">
        <v>44092</v>
      </c>
      <c r="B684" s="1" t="s">
        <v>63</v>
      </c>
      <c r="C684" s="1" t="str">
        <f>VLOOKUP($B684,商品コード!$A$2:$C$45,2,FALSE)</f>
        <v>メンズ　ボストンバッグBB04</v>
      </c>
      <c r="D684" s="1">
        <f>VLOOKUP($B684,商品コード!$A$2:$C$45,3,FALSE)</f>
        <v>8000</v>
      </c>
      <c r="E684" s="1">
        <v>35</v>
      </c>
      <c r="F684" s="1">
        <f t="shared" si="10"/>
        <v>280000</v>
      </c>
      <c r="G684" s="1">
        <v>1001</v>
      </c>
      <c r="H684" s="1">
        <v>101</v>
      </c>
      <c r="I684" t="str">
        <f>VLOOKUP(H684,支店コード!$A$2:$B$6,2,FALSE)</f>
        <v>札幌</v>
      </c>
    </row>
    <row r="685" spans="1:9" x14ac:dyDescent="0.4">
      <c r="A685" s="4">
        <v>44092</v>
      </c>
      <c r="B685" s="1" t="s">
        <v>58</v>
      </c>
      <c r="C685" s="1" t="str">
        <f>VLOOKUP($B685,商品コード!$A$2:$C$45,2,FALSE)</f>
        <v>ヒップバッグ（レッド）</v>
      </c>
      <c r="D685" s="1">
        <f>VLOOKUP($B685,商品コード!$A$2:$C$45,3,FALSE)</f>
        <v>5850</v>
      </c>
      <c r="E685" s="1">
        <v>24</v>
      </c>
      <c r="F685" s="1">
        <f t="shared" si="10"/>
        <v>140400</v>
      </c>
      <c r="G685" s="1">
        <v>3003</v>
      </c>
      <c r="H685" s="1">
        <v>301</v>
      </c>
      <c r="I685" t="str">
        <f>VLOOKUP(H685,支店コード!$A$2:$B$6,2,FALSE)</f>
        <v>名古屋</v>
      </c>
    </row>
    <row r="686" spans="1:9" x14ac:dyDescent="0.4">
      <c r="A686" s="4">
        <v>44092</v>
      </c>
      <c r="B686" s="1" t="s">
        <v>39</v>
      </c>
      <c r="C686" s="1" t="str">
        <f>VLOOKUP($B686,商品コード!$A$2:$C$45,2,FALSE)</f>
        <v>レディーズ　トートバッグTT-100AS</v>
      </c>
      <c r="D686" s="1">
        <f>VLOOKUP($B686,商品コード!$A$2:$C$45,3,FALSE)</f>
        <v>4800</v>
      </c>
      <c r="E686" s="1">
        <v>21</v>
      </c>
      <c r="F686" s="1">
        <f t="shared" si="10"/>
        <v>100800</v>
      </c>
      <c r="G686" s="1">
        <v>2001</v>
      </c>
      <c r="H686" s="1">
        <v>101</v>
      </c>
      <c r="I686" t="str">
        <f>VLOOKUP(H686,支店コード!$A$2:$B$6,2,FALSE)</f>
        <v>札幌</v>
      </c>
    </row>
    <row r="687" spans="1:9" x14ac:dyDescent="0.4">
      <c r="A687" s="4">
        <v>44092</v>
      </c>
      <c r="B687" s="1" t="s">
        <v>36</v>
      </c>
      <c r="C687" s="1" t="str">
        <f>VLOOKUP($B687,商品コード!$A$2:$C$45,2,FALSE)</f>
        <v>レディーズ　ハンドバッグLH2005R</v>
      </c>
      <c r="D687" s="1">
        <f>VLOOKUP($B687,商品コード!$A$2:$C$45,3,FALSE)</f>
        <v>16500</v>
      </c>
      <c r="E687" s="1">
        <v>25</v>
      </c>
      <c r="F687" s="1">
        <f t="shared" si="10"/>
        <v>412500</v>
      </c>
      <c r="G687" s="1">
        <v>2003</v>
      </c>
      <c r="H687" s="1">
        <v>301</v>
      </c>
      <c r="I687" t="str">
        <f>VLOOKUP(H687,支店コード!$A$2:$B$6,2,FALSE)</f>
        <v>名古屋</v>
      </c>
    </row>
    <row r="688" spans="1:9" x14ac:dyDescent="0.4">
      <c r="A688" s="4">
        <v>44093</v>
      </c>
      <c r="B688" s="1" t="s">
        <v>50</v>
      </c>
      <c r="C688" s="1" t="str">
        <f>VLOOKUP($B688,商品コード!$A$2:$C$45,2,FALSE)</f>
        <v>レディーズ　トートバッグTT-101BS</v>
      </c>
      <c r="D688" s="1">
        <f>VLOOKUP($B688,商品コード!$A$2:$C$45,3,FALSE)</f>
        <v>4980</v>
      </c>
      <c r="E688" s="1">
        <v>30</v>
      </c>
      <c r="F688" s="1">
        <f t="shared" si="10"/>
        <v>149400</v>
      </c>
      <c r="G688" s="1">
        <v>2005</v>
      </c>
      <c r="H688" s="1">
        <v>501</v>
      </c>
      <c r="I688" t="str">
        <f>VLOOKUP(H688,支店コード!$A$2:$B$6,2,FALSE)</f>
        <v>福岡</v>
      </c>
    </row>
    <row r="689" spans="1:9" x14ac:dyDescent="0.4">
      <c r="A689" s="4">
        <v>44093</v>
      </c>
      <c r="B689" s="1" t="s">
        <v>14</v>
      </c>
      <c r="C689" s="1" t="str">
        <f>VLOOKUP($B689,商品コード!$A$2:$C$45,2,FALSE)</f>
        <v>レディース　ショルダーバッグLS-10KT</v>
      </c>
      <c r="D689" s="1">
        <f>VLOOKUP($B689,商品コード!$A$2:$C$45,3,FALSE)</f>
        <v>8800</v>
      </c>
      <c r="E689" s="1">
        <v>33</v>
      </c>
      <c r="F689" s="1">
        <f t="shared" si="10"/>
        <v>290400</v>
      </c>
      <c r="G689" s="1">
        <v>2003</v>
      </c>
      <c r="H689" s="1">
        <v>301</v>
      </c>
      <c r="I689" t="str">
        <f>VLOOKUP(H689,支店コード!$A$2:$B$6,2,FALSE)</f>
        <v>名古屋</v>
      </c>
    </row>
    <row r="690" spans="1:9" x14ac:dyDescent="0.4">
      <c r="A690" s="4">
        <v>44093</v>
      </c>
      <c r="B690" s="1" t="s">
        <v>41</v>
      </c>
      <c r="C690" s="1" t="str">
        <f>VLOOKUP($B690,商品コード!$A$2:$C$45,2,FALSE)</f>
        <v>メンズ　メッセンジャーバッグMB-001S</v>
      </c>
      <c r="D690" s="1">
        <f>VLOOKUP($B690,商品コード!$A$2:$C$45,3,FALSE)</f>
        <v>7500</v>
      </c>
      <c r="E690" s="1">
        <v>20</v>
      </c>
      <c r="F690" s="1">
        <f t="shared" si="10"/>
        <v>150000</v>
      </c>
      <c r="G690" s="1">
        <v>1002</v>
      </c>
      <c r="H690" s="1">
        <v>201</v>
      </c>
      <c r="I690" t="str">
        <f>VLOOKUP(H690,支店コード!$A$2:$B$6,2,FALSE)</f>
        <v>東京</v>
      </c>
    </row>
    <row r="691" spans="1:9" x14ac:dyDescent="0.4">
      <c r="A691" s="4">
        <v>44093</v>
      </c>
      <c r="B691" s="1" t="s">
        <v>59</v>
      </c>
      <c r="C691" s="1" t="str">
        <f>VLOOKUP($B691,商品コード!$A$2:$C$45,2,FALSE)</f>
        <v>レディース　ショルダーバッグXX-99ZV</v>
      </c>
      <c r="D691" s="1">
        <f>VLOOKUP($B691,商品コード!$A$2:$C$45,3,FALSE)</f>
        <v>10800</v>
      </c>
      <c r="E691" s="1">
        <v>26</v>
      </c>
      <c r="F691" s="1">
        <f t="shared" si="10"/>
        <v>280800</v>
      </c>
      <c r="G691" s="1">
        <v>2001</v>
      </c>
      <c r="H691" s="1">
        <v>101</v>
      </c>
      <c r="I691" t="str">
        <f>VLOOKUP(H691,支店コード!$A$2:$B$6,2,FALSE)</f>
        <v>札幌</v>
      </c>
    </row>
    <row r="692" spans="1:9" x14ac:dyDescent="0.4">
      <c r="A692" s="4">
        <v>44094</v>
      </c>
      <c r="B692" s="1" t="s">
        <v>29</v>
      </c>
      <c r="C692" s="1" t="str">
        <f>VLOOKUP($B692,商品コード!$A$2:$C$45,2,FALSE)</f>
        <v>レディーズ　インナーケース（小）</v>
      </c>
      <c r="D692" s="1">
        <f>VLOOKUP($B692,商品コード!$A$2:$C$45,3,FALSE)</f>
        <v>2550</v>
      </c>
      <c r="E692" s="1">
        <v>13</v>
      </c>
      <c r="F692" s="1">
        <f t="shared" si="10"/>
        <v>33150</v>
      </c>
      <c r="G692" s="1">
        <v>2002</v>
      </c>
      <c r="H692" s="1">
        <v>201</v>
      </c>
      <c r="I692" t="str">
        <f>VLOOKUP(H692,支店コード!$A$2:$B$6,2,FALSE)</f>
        <v>東京</v>
      </c>
    </row>
    <row r="693" spans="1:9" x14ac:dyDescent="0.4">
      <c r="A693" s="4">
        <v>44094</v>
      </c>
      <c r="B693" s="1" t="s">
        <v>55</v>
      </c>
      <c r="C693" s="1" t="str">
        <f>VLOOKUP($B693,商品コード!$A$2:$C$45,2,FALSE)</f>
        <v>ウエストバッグ（ホワイト）</v>
      </c>
      <c r="D693" s="1">
        <f>VLOOKUP($B693,商品コード!$A$2:$C$45,3,FALSE)</f>
        <v>2480</v>
      </c>
      <c r="E693" s="1">
        <v>26</v>
      </c>
      <c r="F693" s="1">
        <f t="shared" si="10"/>
        <v>64480</v>
      </c>
      <c r="G693" s="1">
        <v>3004</v>
      </c>
      <c r="H693" s="1">
        <v>401</v>
      </c>
      <c r="I693" t="str">
        <f>VLOOKUP(H693,支店コード!$A$2:$B$6,2,FALSE)</f>
        <v>大阪</v>
      </c>
    </row>
    <row r="694" spans="1:9" x14ac:dyDescent="0.4">
      <c r="A694" s="4">
        <v>44095</v>
      </c>
      <c r="B694" s="1" t="s">
        <v>39</v>
      </c>
      <c r="C694" s="1" t="str">
        <f>VLOOKUP($B694,商品コード!$A$2:$C$45,2,FALSE)</f>
        <v>レディーズ　トートバッグTT-100AS</v>
      </c>
      <c r="D694" s="1">
        <f>VLOOKUP($B694,商品コード!$A$2:$C$45,3,FALSE)</f>
        <v>4800</v>
      </c>
      <c r="E694" s="1">
        <v>33</v>
      </c>
      <c r="F694" s="1">
        <f t="shared" si="10"/>
        <v>158400</v>
      </c>
      <c r="G694" s="1">
        <v>2004</v>
      </c>
      <c r="H694" s="1">
        <v>401</v>
      </c>
      <c r="I694" t="str">
        <f>VLOOKUP(H694,支店コード!$A$2:$B$6,2,FALSE)</f>
        <v>大阪</v>
      </c>
    </row>
    <row r="695" spans="1:9" x14ac:dyDescent="0.4">
      <c r="A695" s="4">
        <v>44095</v>
      </c>
      <c r="B695" s="1" t="s">
        <v>33</v>
      </c>
      <c r="C695" s="1" t="str">
        <f>VLOOKUP($B695,商品コード!$A$2:$C$45,2,FALSE)</f>
        <v>レディーズ　トートバッグTT-201AS</v>
      </c>
      <c r="D695" s="1">
        <f>VLOOKUP($B695,商品コード!$A$2:$C$45,3,FALSE)</f>
        <v>5120</v>
      </c>
      <c r="E695" s="1">
        <v>37</v>
      </c>
      <c r="F695" s="1">
        <f t="shared" si="10"/>
        <v>189440</v>
      </c>
      <c r="G695" s="1">
        <v>2005</v>
      </c>
      <c r="H695" s="1">
        <v>501</v>
      </c>
      <c r="I695" t="str">
        <f>VLOOKUP(H695,支店コード!$A$2:$B$6,2,FALSE)</f>
        <v>福岡</v>
      </c>
    </row>
    <row r="696" spans="1:9" x14ac:dyDescent="0.4">
      <c r="A696" s="4">
        <v>44095</v>
      </c>
      <c r="B696" s="1" t="s">
        <v>38</v>
      </c>
      <c r="C696" s="1" t="str">
        <f>VLOOKUP($B696,商品コード!$A$2:$C$45,2,FALSE)</f>
        <v>リュックサック（グリーン）</v>
      </c>
      <c r="D696" s="1">
        <f>VLOOKUP($B696,商品コード!$A$2:$C$45,3,FALSE)</f>
        <v>6750</v>
      </c>
      <c r="E696" s="1">
        <v>11</v>
      </c>
      <c r="F696" s="1">
        <f t="shared" si="10"/>
        <v>74250</v>
      </c>
      <c r="G696" s="1">
        <v>3005</v>
      </c>
      <c r="H696" s="1">
        <v>501</v>
      </c>
      <c r="I696" t="str">
        <f>VLOOKUP(H696,支店コード!$A$2:$B$6,2,FALSE)</f>
        <v>福岡</v>
      </c>
    </row>
    <row r="697" spans="1:9" x14ac:dyDescent="0.4">
      <c r="A697" s="4">
        <v>44096</v>
      </c>
      <c r="B697" s="1" t="s">
        <v>52</v>
      </c>
      <c r="C697" s="1" t="str">
        <f>VLOOKUP($B697,商品コード!$A$2:$C$45,2,FALSE)</f>
        <v>ヒップバッグ（ブルー）</v>
      </c>
      <c r="D697" s="1">
        <f>VLOOKUP($B697,商品コード!$A$2:$C$45,3,FALSE)</f>
        <v>5850</v>
      </c>
      <c r="E697" s="1">
        <v>17</v>
      </c>
      <c r="F697" s="1">
        <f t="shared" si="10"/>
        <v>99450</v>
      </c>
      <c r="G697" s="1">
        <v>3002</v>
      </c>
      <c r="H697" s="1">
        <v>201</v>
      </c>
      <c r="I697" t="str">
        <f>VLOOKUP(H697,支店コード!$A$2:$B$6,2,FALSE)</f>
        <v>東京</v>
      </c>
    </row>
    <row r="698" spans="1:9" x14ac:dyDescent="0.4">
      <c r="A698" s="4">
        <v>44096</v>
      </c>
      <c r="B698" s="1" t="s">
        <v>56</v>
      </c>
      <c r="C698" s="1" t="str">
        <f>VLOOKUP($B698,商品コード!$A$2:$C$45,2,FALSE)</f>
        <v>メンズ　ショルダーバッグTS-02</v>
      </c>
      <c r="D698" s="1">
        <f>VLOOKUP($B698,商品コード!$A$2:$C$45,3,FALSE)</f>
        <v>6800</v>
      </c>
      <c r="E698" s="1">
        <v>13</v>
      </c>
      <c r="F698" s="1">
        <f t="shared" si="10"/>
        <v>88400</v>
      </c>
      <c r="G698" s="1">
        <v>1002</v>
      </c>
      <c r="H698" s="1">
        <v>201</v>
      </c>
      <c r="I698" t="str">
        <f>VLOOKUP(H698,支店コード!$A$2:$B$6,2,FALSE)</f>
        <v>東京</v>
      </c>
    </row>
    <row r="699" spans="1:9" x14ac:dyDescent="0.4">
      <c r="A699" s="4">
        <v>44096</v>
      </c>
      <c r="B699" s="1" t="s">
        <v>30</v>
      </c>
      <c r="C699" s="1" t="str">
        <f>VLOOKUP($B699,商品コード!$A$2:$C$45,2,FALSE)</f>
        <v>メンズ　ボストンバッグBB01</v>
      </c>
      <c r="D699" s="1">
        <f>VLOOKUP($B699,商品コード!$A$2:$C$45,3,FALSE)</f>
        <v>8000</v>
      </c>
      <c r="E699" s="1">
        <v>29</v>
      </c>
      <c r="F699" s="1">
        <f t="shared" si="10"/>
        <v>232000</v>
      </c>
      <c r="G699" s="1">
        <v>1004</v>
      </c>
      <c r="H699" s="1">
        <v>401</v>
      </c>
      <c r="I699" t="str">
        <f>VLOOKUP(H699,支店コード!$A$2:$B$6,2,FALSE)</f>
        <v>大阪</v>
      </c>
    </row>
    <row r="700" spans="1:9" x14ac:dyDescent="0.4">
      <c r="A700" s="4">
        <v>44096</v>
      </c>
      <c r="B700" s="1" t="s">
        <v>39</v>
      </c>
      <c r="C700" s="1" t="str">
        <f>VLOOKUP($B700,商品コード!$A$2:$C$45,2,FALSE)</f>
        <v>レディーズ　トートバッグTT-100AS</v>
      </c>
      <c r="D700" s="1">
        <f>VLOOKUP($B700,商品コード!$A$2:$C$45,3,FALSE)</f>
        <v>4800</v>
      </c>
      <c r="E700" s="1">
        <v>25</v>
      </c>
      <c r="F700" s="1">
        <f t="shared" si="10"/>
        <v>120000</v>
      </c>
      <c r="G700" s="1">
        <v>2005</v>
      </c>
      <c r="H700" s="1">
        <v>501</v>
      </c>
      <c r="I700" t="str">
        <f>VLOOKUP(H700,支店コード!$A$2:$B$6,2,FALSE)</f>
        <v>福岡</v>
      </c>
    </row>
    <row r="701" spans="1:9" x14ac:dyDescent="0.4">
      <c r="A701" s="4">
        <v>44096</v>
      </c>
      <c r="B701" s="1" t="s">
        <v>55</v>
      </c>
      <c r="C701" s="1" t="str">
        <f>VLOOKUP($B701,商品コード!$A$2:$C$45,2,FALSE)</f>
        <v>ウエストバッグ（ホワイト）</v>
      </c>
      <c r="D701" s="1">
        <f>VLOOKUP($B701,商品コード!$A$2:$C$45,3,FALSE)</f>
        <v>2480</v>
      </c>
      <c r="E701" s="1">
        <v>23</v>
      </c>
      <c r="F701" s="1">
        <f t="shared" si="10"/>
        <v>57040</v>
      </c>
      <c r="G701" s="1">
        <v>3004</v>
      </c>
      <c r="H701" s="1">
        <v>401</v>
      </c>
      <c r="I701" t="str">
        <f>VLOOKUP(H701,支店コード!$A$2:$B$6,2,FALSE)</f>
        <v>大阪</v>
      </c>
    </row>
    <row r="702" spans="1:9" x14ac:dyDescent="0.4">
      <c r="A702" s="4">
        <v>44096</v>
      </c>
      <c r="B702" s="1" t="s">
        <v>40</v>
      </c>
      <c r="C702" s="1" t="str">
        <f>VLOOKUP($B702,商品コード!$A$2:$C$45,2,FALSE)</f>
        <v>メンズ　アタッシュケースHS4000S</v>
      </c>
      <c r="D702" s="1">
        <f>VLOOKUP($B702,商品コード!$A$2:$C$45,3,FALSE)</f>
        <v>13800</v>
      </c>
      <c r="E702" s="1">
        <v>38</v>
      </c>
      <c r="F702" s="1">
        <f t="shared" si="10"/>
        <v>524400</v>
      </c>
      <c r="G702" s="1">
        <v>1004</v>
      </c>
      <c r="H702" s="1">
        <v>401</v>
      </c>
      <c r="I702" t="str">
        <f>VLOOKUP(H702,支店コード!$A$2:$B$6,2,FALSE)</f>
        <v>大阪</v>
      </c>
    </row>
    <row r="703" spans="1:9" x14ac:dyDescent="0.4">
      <c r="A703" s="4">
        <v>44097</v>
      </c>
      <c r="B703" s="1" t="s">
        <v>54</v>
      </c>
      <c r="C703" s="1" t="str">
        <f>VLOOKUP($B703,商品コード!$A$2:$C$45,2,FALSE)</f>
        <v>レディーズ　インナーケース（中）</v>
      </c>
      <c r="D703" s="1">
        <f>VLOOKUP($B703,商品コード!$A$2:$C$45,3,FALSE)</f>
        <v>2700</v>
      </c>
      <c r="E703" s="1">
        <v>13</v>
      </c>
      <c r="F703" s="1">
        <f t="shared" si="10"/>
        <v>35100</v>
      </c>
      <c r="G703" s="1">
        <v>2005</v>
      </c>
      <c r="H703" s="1">
        <v>501</v>
      </c>
      <c r="I703" t="str">
        <f>VLOOKUP(H703,支店コード!$A$2:$B$6,2,FALSE)</f>
        <v>福岡</v>
      </c>
    </row>
    <row r="704" spans="1:9" x14ac:dyDescent="0.4">
      <c r="A704" s="4">
        <v>44097</v>
      </c>
      <c r="B704" s="1" t="s">
        <v>62</v>
      </c>
      <c r="C704" s="1" t="str">
        <f>VLOOKUP($B704,商品コード!$A$2:$C$45,2,FALSE)</f>
        <v>レディーズ　ハンドバッグLH3001G</v>
      </c>
      <c r="D704" s="1">
        <f>VLOOKUP($B704,商品コード!$A$2:$C$45,3,FALSE)</f>
        <v>18000</v>
      </c>
      <c r="E704" s="1">
        <v>15</v>
      </c>
      <c r="F704" s="1">
        <f t="shared" si="10"/>
        <v>270000</v>
      </c>
      <c r="G704" s="1">
        <v>2001</v>
      </c>
      <c r="H704" s="1">
        <v>101</v>
      </c>
      <c r="I704" t="str">
        <f>VLOOKUP(H704,支店コード!$A$2:$B$6,2,FALSE)</f>
        <v>札幌</v>
      </c>
    </row>
    <row r="705" spans="1:9" x14ac:dyDescent="0.4">
      <c r="A705" s="4">
        <v>44097</v>
      </c>
      <c r="B705" s="1" t="s">
        <v>45</v>
      </c>
      <c r="C705" s="1" t="str">
        <f>VLOOKUP($B705,商品コード!$A$2:$C$45,2,FALSE)</f>
        <v>ボディバッグ（ブラック）</v>
      </c>
      <c r="D705" s="1">
        <f>VLOOKUP($B705,商品コード!$A$2:$C$45,3,FALSE)</f>
        <v>5600</v>
      </c>
      <c r="E705" s="1">
        <v>22</v>
      </c>
      <c r="F705" s="1">
        <f t="shared" si="10"/>
        <v>123200</v>
      </c>
      <c r="G705" s="1">
        <v>3002</v>
      </c>
      <c r="H705" s="1">
        <v>201</v>
      </c>
      <c r="I705" t="str">
        <f>VLOOKUP(H705,支店コード!$A$2:$B$6,2,FALSE)</f>
        <v>東京</v>
      </c>
    </row>
    <row r="706" spans="1:9" x14ac:dyDescent="0.4">
      <c r="A706" s="4">
        <v>44097</v>
      </c>
      <c r="B706" s="1" t="s">
        <v>43</v>
      </c>
      <c r="C706" s="1" t="str">
        <f>VLOOKUP($B706,商品コード!$A$2:$C$45,2,FALSE)</f>
        <v>レディーズ　インナーケース（大）</v>
      </c>
      <c r="D706" s="1">
        <f>VLOOKUP($B706,商品コード!$A$2:$C$45,3,FALSE)</f>
        <v>2900</v>
      </c>
      <c r="E706" s="1">
        <v>22</v>
      </c>
      <c r="F706" s="1">
        <f t="shared" si="10"/>
        <v>63800</v>
      </c>
      <c r="G706" s="1">
        <v>2005</v>
      </c>
      <c r="H706" s="1">
        <v>501</v>
      </c>
      <c r="I706" t="str">
        <f>VLOOKUP(H706,支店コード!$A$2:$B$6,2,FALSE)</f>
        <v>福岡</v>
      </c>
    </row>
    <row r="707" spans="1:9" x14ac:dyDescent="0.4">
      <c r="A707" s="4">
        <v>44098</v>
      </c>
      <c r="B707" s="1" t="s">
        <v>27</v>
      </c>
      <c r="C707" s="1" t="str">
        <f>VLOOKUP($B707,商品コード!$A$2:$C$45,2,FALSE)</f>
        <v>メンズ　メッセンジャーバッグMB-002L</v>
      </c>
      <c r="D707" s="1">
        <f>VLOOKUP($B707,商品コード!$A$2:$C$45,3,FALSE)</f>
        <v>7700</v>
      </c>
      <c r="E707" s="1">
        <v>36</v>
      </c>
      <c r="F707" s="1">
        <f t="shared" ref="F707:F770" si="11">D707*E707</f>
        <v>277200</v>
      </c>
      <c r="G707" s="1">
        <v>1005</v>
      </c>
      <c r="H707" s="1">
        <v>501</v>
      </c>
      <c r="I707" t="str">
        <f>VLOOKUP(H707,支店コード!$A$2:$B$6,2,FALSE)</f>
        <v>福岡</v>
      </c>
    </row>
    <row r="708" spans="1:9" x14ac:dyDescent="0.4">
      <c r="A708" s="4">
        <v>44098</v>
      </c>
      <c r="B708" s="1" t="s">
        <v>44</v>
      </c>
      <c r="C708" s="1" t="str">
        <f>VLOOKUP($B708,商品コード!$A$2:$C$45,2,FALSE)</f>
        <v>ヒップバッグ（グリーン）</v>
      </c>
      <c r="D708" s="1">
        <f>VLOOKUP($B708,商品コード!$A$2:$C$45,3,FALSE)</f>
        <v>5850</v>
      </c>
      <c r="E708" s="1">
        <v>12</v>
      </c>
      <c r="F708" s="1">
        <f t="shared" si="11"/>
        <v>70200</v>
      </c>
      <c r="G708" s="1">
        <v>3002</v>
      </c>
      <c r="H708" s="1">
        <v>201</v>
      </c>
      <c r="I708" t="str">
        <f>VLOOKUP(H708,支店コード!$A$2:$B$6,2,FALSE)</f>
        <v>東京</v>
      </c>
    </row>
    <row r="709" spans="1:9" x14ac:dyDescent="0.4">
      <c r="A709" s="4">
        <v>44098</v>
      </c>
      <c r="B709" s="1" t="s">
        <v>57</v>
      </c>
      <c r="C709" s="1" t="str">
        <f>VLOOKUP($B709,商品コード!$A$2:$C$45,2,FALSE)</f>
        <v>レディーズ　ハンドバッグLH2008P</v>
      </c>
      <c r="D709" s="1">
        <f>VLOOKUP($B709,商品コード!$A$2:$C$45,3,FALSE)</f>
        <v>17000</v>
      </c>
      <c r="E709" s="1">
        <v>11</v>
      </c>
      <c r="F709" s="1">
        <f t="shared" si="11"/>
        <v>187000</v>
      </c>
      <c r="G709" s="1">
        <v>2002</v>
      </c>
      <c r="H709" s="1">
        <v>201</v>
      </c>
      <c r="I709" t="str">
        <f>VLOOKUP(H709,支店コード!$A$2:$B$6,2,FALSE)</f>
        <v>東京</v>
      </c>
    </row>
    <row r="710" spans="1:9" x14ac:dyDescent="0.4">
      <c r="A710" s="4">
        <v>44098</v>
      </c>
      <c r="B710" s="1" t="s">
        <v>40</v>
      </c>
      <c r="C710" s="1" t="str">
        <f>VLOOKUP($B710,商品コード!$A$2:$C$45,2,FALSE)</f>
        <v>メンズ　アタッシュケースHS4000S</v>
      </c>
      <c r="D710" s="1">
        <f>VLOOKUP($B710,商品コード!$A$2:$C$45,3,FALSE)</f>
        <v>13800</v>
      </c>
      <c r="E710" s="1">
        <v>18</v>
      </c>
      <c r="F710" s="1">
        <f t="shared" si="11"/>
        <v>248400</v>
      </c>
      <c r="G710" s="1">
        <v>1001</v>
      </c>
      <c r="H710" s="1">
        <v>101</v>
      </c>
      <c r="I710" t="str">
        <f>VLOOKUP(H710,支店コード!$A$2:$B$6,2,FALSE)</f>
        <v>札幌</v>
      </c>
    </row>
    <row r="711" spans="1:9" x14ac:dyDescent="0.4">
      <c r="A711" s="4">
        <v>44099</v>
      </c>
      <c r="B711" s="1" t="s">
        <v>45</v>
      </c>
      <c r="C711" s="1" t="str">
        <f>VLOOKUP($B711,商品コード!$A$2:$C$45,2,FALSE)</f>
        <v>ボディバッグ（ブラック）</v>
      </c>
      <c r="D711" s="1">
        <f>VLOOKUP($B711,商品コード!$A$2:$C$45,3,FALSE)</f>
        <v>5600</v>
      </c>
      <c r="E711" s="1">
        <v>35</v>
      </c>
      <c r="F711" s="1">
        <f t="shared" si="11"/>
        <v>196000</v>
      </c>
      <c r="G711" s="1">
        <v>3002</v>
      </c>
      <c r="H711" s="1">
        <v>201</v>
      </c>
      <c r="I711" t="str">
        <f>VLOOKUP(H711,支店コード!$A$2:$B$6,2,FALSE)</f>
        <v>東京</v>
      </c>
    </row>
    <row r="712" spans="1:9" x14ac:dyDescent="0.4">
      <c r="A712" s="4">
        <v>44099</v>
      </c>
      <c r="B712" s="1" t="s">
        <v>56</v>
      </c>
      <c r="C712" s="1" t="str">
        <f>VLOOKUP($B712,商品コード!$A$2:$C$45,2,FALSE)</f>
        <v>メンズ　ショルダーバッグTS-02</v>
      </c>
      <c r="D712" s="1">
        <f>VLOOKUP($B712,商品コード!$A$2:$C$45,3,FALSE)</f>
        <v>6800</v>
      </c>
      <c r="E712" s="1">
        <v>39</v>
      </c>
      <c r="F712" s="1">
        <f t="shared" si="11"/>
        <v>265200</v>
      </c>
      <c r="G712" s="1">
        <v>1001</v>
      </c>
      <c r="H712" s="1">
        <v>101</v>
      </c>
      <c r="I712" t="str">
        <f>VLOOKUP(H712,支店コード!$A$2:$B$6,2,FALSE)</f>
        <v>札幌</v>
      </c>
    </row>
    <row r="713" spans="1:9" x14ac:dyDescent="0.4">
      <c r="A713" s="4">
        <v>44099</v>
      </c>
      <c r="B713" s="1" t="s">
        <v>25</v>
      </c>
      <c r="C713" s="1" t="str">
        <f>VLOOKUP($B713,商品コード!$A$2:$C$45,2,FALSE)</f>
        <v>メンズ　ボストンバッグBB02</v>
      </c>
      <c r="D713" s="1">
        <f>VLOOKUP($B713,商品コード!$A$2:$C$45,3,FALSE)</f>
        <v>8000</v>
      </c>
      <c r="E713" s="1">
        <v>37</v>
      </c>
      <c r="F713" s="1">
        <f t="shared" si="11"/>
        <v>296000</v>
      </c>
      <c r="G713" s="1">
        <v>1005</v>
      </c>
      <c r="H713" s="1">
        <v>501</v>
      </c>
      <c r="I713" t="str">
        <f>VLOOKUP(H713,支店コード!$A$2:$B$6,2,FALSE)</f>
        <v>福岡</v>
      </c>
    </row>
    <row r="714" spans="1:9" x14ac:dyDescent="0.4">
      <c r="A714" s="4">
        <v>44099</v>
      </c>
      <c r="B714" s="1" t="s">
        <v>33</v>
      </c>
      <c r="C714" s="1" t="str">
        <f>VLOOKUP($B714,商品コード!$A$2:$C$45,2,FALSE)</f>
        <v>レディーズ　トートバッグTT-201AS</v>
      </c>
      <c r="D714" s="1">
        <f>VLOOKUP($B714,商品コード!$A$2:$C$45,3,FALSE)</f>
        <v>5120</v>
      </c>
      <c r="E714" s="1">
        <v>20</v>
      </c>
      <c r="F714" s="1">
        <f t="shared" si="11"/>
        <v>102400</v>
      </c>
      <c r="G714" s="1">
        <v>2002</v>
      </c>
      <c r="H714" s="1">
        <v>201</v>
      </c>
      <c r="I714" t="str">
        <f>VLOOKUP(H714,支店コード!$A$2:$B$6,2,FALSE)</f>
        <v>東京</v>
      </c>
    </row>
    <row r="715" spans="1:9" x14ac:dyDescent="0.4">
      <c r="A715" s="4">
        <v>44100</v>
      </c>
      <c r="B715" s="1" t="s">
        <v>60</v>
      </c>
      <c r="C715" s="1" t="str">
        <f>VLOOKUP($B715,商品コード!$A$2:$C$45,2,FALSE)</f>
        <v>レディーズ　インナーケース（ミニ）</v>
      </c>
      <c r="D715" s="1">
        <f>VLOOKUP($B715,商品コード!$A$2:$C$45,3,FALSE)</f>
        <v>2400</v>
      </c>
      <c r="E715" s="1">
        <v>14</v>
      </c>
      <c r="F715" s="1">
        <f t="shared" si="11"/>
        <v>33600</v>
      </c>
      <c r="G715" s="1">
        <v>2002</v>
      </c>
      <c r="H715" s="1">
        <v>201</v>
      </c>
      <c r="I715" t="str">
        <f>VLOOKUP(H715,支店コード!$A$2:$B$6,2,FALSE)</f>
        <v>東京</v>
      </c>
    </row>
    <row r="716" spans="1:9" x14ac:dyDescent="0.4">
      <c r="A716" s="4">
        <v>44100</v>
      </c>
      <c r="B716" s="1" t="s">
        <v>41</v>
      </c>
      <c r="C716" s="1" t="str">
        <f>VLOOKUP($B716,商品コード!$A$2:$C$45,2,FALSE)</f>
        <v>メンズ　メッセンジャーバッグMB-001S</v>
      </c>
      <c r="D716" s="1">
        <f>VLOOKUP($B716,商品コード!$A$2:$C$45,3,FALSE)</f>
        <v>7500</v>
      </c>
      <c r="E716" s="1">
        <v>37</v>
      </c>
      <c r="F716" s="1">
        <f t="shared" si="11"/>
        <v>277500</v>
      </c>
      <c r="G716" s="1">
        <v>1004</v>
      </c>
      <c r="H716" s="1">
        <v>401</v>
      </c>
      <c r="I716" t="str">
        <f>VLOOKUP(H716,支店コード!$A$2:$B$6,2,FALSE)</f>
        <v>大阪</v>
      </c>
    </row>
    <row r="717" spans="1:9" x14ac:dyDescent="0.4">
      <c r="A717" s="4">
        <v>44100</v>
      </c>
      <c r="B717" s="1" t="s">
        <v>31</v>
      </c>
      <c r="C717" s="1" t="str">
        <f>VLOOKUP($B717,商品コード!$A$2:$C$45,2,FALSE)</f>
        <v>ボディバッグ（オレンジ）</v>
      </c>
      <c r="D717" s="1">
        <f>VLOOKUP($B717,商品コード!$A$2:$C$45,3,FALSE)</f>
        <v>5600</v>
      </c>
      <c r="E717" s="1">
        <v>13</v>
      </c>
      <c r="F717" s="1">
        <f t="shared" si="11"/>
        <v>72800</v>
      </c>
      <c r="G717" s="1">
        <v>3002</v>
      </c>
      <c r="H717" s="1">
        <v>201</v>
      </c>
      <c r="I717" t="str">
        <f>VLOOKUP(H717,支店コード!$A$2:$B$6,2,FALSE)</f>
        <v>東京</v>
      </c>
    </row>
    <row r="718" spans="1:9" x14ac:dyDescent="0.4">
      <c r="A718" s="4">
        <v>44101</v>
      </c>
      <c r="B718" s="1" t="s">
        <v>54</v>
      </c>
      <c r="C718" s="1" t="str">
        <f>VLOOKUP($B718,商品コード!$A$2:$C$45,2,FALSE)</f>
        <v>レディーズ　インナーケース（中）</v>
      </c>
      <c r="D718" s="1">
        <f>VLOOKUP($B718,商品コード!$A$2:$C$45,3,FALSE)</f>
        <v>2700</v>
      </c>
      <c r="E718" s="1">
        <v>12</v>
      </c>
      <c r="F718" s="1">
        <f t="shared" si="11"/>
        <v>32400</v>
      </c>
      <c r="G718" s="1">
        <v>2004</v>
      </c>
      <c r="H718" s="1">
        <v>401</v>
      </c>
      <c r="I718" t="str">
        <f>VLOOKUP(H718,支店コード!$A$2:$B$6,2,FALSE)</f>
        <v>大阪</v>
      </c>
    </row>
    <row r="719" spans="1:9" x14ac:dyDescent="0.4">
      <c r="A719" s="4">
        <v>44101</v>
      </c>
      <c r="B719" s="1" t="s">
        <v>60</v>
      </c>
      <c r="C719" s="1" t="str">
        <f>VLOOKUP($B719,商品コード!$A$2:$C$45,2,FALSE)</f>
        <v>レディーズ　インナーケース（ミニ）</v>
      </c>
      <c r="D719" s="1">
        <f>VLOOKUP($B719,商品コード!$A$2:$C$45,3,FALSE)</f>
        <v>2400</v>
      </c>
      <c r="E719" s="1">
        <v>15</v>
      </c>
      <c r="F719" s="1">
        <f t="shared" si="11"/>
        <v>36000</v>
      </c>
      <c r="G719" s="1">
        <v>2003</v>
      </c>
      <c r="H719" s="1">
        <v>301</v>
      </c>
      <c r="I719" t="str">
        <f>VLOOKUP(H719,支店コード!$A$2:$B$6,2,FALSE)</f>
        <v>名古屋</v>
      </c>
    </row>
    <row r="720" spans="1:9" x14ac:dyDescent="0.4">
      <c r="A720" s="4">
        <v>44101</v>
      </c>
      <c r="B720" s="1" t="s">
        <v>44</v>
      </c>
      <c r="C720" s="1" t="str">
        <f>VLOOKUP($B720,商品コード!$A$2:$C$45,2,FALSE)</f>
        <v>ヒップバッグ（グリーン）</v>
      </c>
      <c r="D720" s="1">
        <f>VLOOKUP($B720,商品コード!$A$2:$C$45,3,FALSE)</f>
        <v>5850</v>
      </c>
      <c r="E720" s="1">
        <v>37</v>
      </c>
      <c r="F720" s="1">
        <f t="shared" si="11"/>
        <v>216450</v>
      </c>
      <c r="G720" s="1">
        <v>3005</v>
      </c>
      <c r="H720" s="1">
        <v>501</v>
      </c>
      <c r="I720" t="str">
        <f>VLOOKUP(H720,支店コード!$A$2:$B$6,2,FALSE)</f>
        <v>福岡</v>
      </c>
    </row>
    <row r="721" spans="1:9" x14ac:dyDescent="0.4">
      <c r="A721" s="4">
        <v>44101</v>
      </c>
      <c r="B721" s="1" t="s">
        <v>33</v>
      </c>
      <c r="C721" s="1" t="str">
        <f>VLOOKUP($B721,商品コード!$A$2:$C$45,2,FALSE)</f>
        <v>レディーズ　トートバッグTT-201AS</v>
      </c>
      <c r="D721" s="1">
        <f>VLOOKUP($B721,商品コード!$A$2:$C$45,3,FALSE)</f>
        <v>5120</v>
      </c>
      <c r="E721" s="1">
        <v>37</v>
      </c>
      <c r="F721" s="1">
        <f t="shared" si="11"/>
        <v>189440</v>
      </c>
      <c r="G721" s="1">
        <v>2001</v>
      </c>
      <c r="H721" s="1">
        <v>101</v>
      </c>
      <c r="I721" t="str">
        <f>VLOOKUP(H721,支店コード!$A$2:$B$6,2,FALSE)</f>
        <v>札幌</v>
      </c>
    </row>
    <row r="722" spans="1:9" x14ac:dyDescent="0.4">
      <c r="A722" s="4">
        <v>44101</v>
      </c>
      <c r="B722" s="1" t="s">
        <v>50</v>
      </c>
      <c r="C722" s="1" t="str">
        <f>VLOOKUP($B722,商品コード!$A$2:$C$45,2,FALSE)</f>
        <v>レディーズ　トートバッグTT-101BS</v>
      </c>
      <c r="D722" s="1">
        <f>VLOOKUP($B722,商品コード!$A$2:$C$45,3,FALSE)</f>
        <v>4980</v>
      </c>
      <c r="E722" s="1">
        <v>31</v>
      </c>
      <c r="F722" s="1">
        <f t="shared" si="11"/>
        <v>154380</v>
      </c>
      <c r="G722" s="1">
        <v>2005</v>
      </c>
      <c r="H722" s="1">
        <v>501</v>
      </c>
      <c r="I722" t="str">
        <f>VLOOKUP(H722,支店コード!$A$2:$B$6,2,FALSE)</f>
        <v>福岡</v>
      </c>
    </row>
    <row r="723" spans="1:9" x14ac:dyDescent="0.4">
      <c r="A723" s="4">
        <v>44102</v>
      </c>
      <c r="B723" s="1" t="s">
        <v>15</v>
      </c>
      <c r="C723" s="1" t="str">
        <f>VLOOKUP($B723,商品コード!$A$2:$C$45,2,FALSE)</f>
        <v>メンズ　ショルダーバッグKE121</v>
      </c>
      <c r="D723" s="1">
        <f>VLOOKUP($B723,商品コード!$A$2:$C$45,3,FALSE)</f>
        <v>7280</v>
      </c>
      <c r="E723" s="1">
        <v>40</v>
      </c>
      <c r="F723" s="1">
        <f t="shared" si="11"/>
        <v>291200</v>
      </c>
      <c r="G723" s="1">
        <v>1003</v>
      </c>
      <c r="H723" s="1">
        <v>301</v>
      </c>
      <c r="I723" t="str">
        <f>VLOOKUP(H723,支店コード!$A$2:$B$6,2,FALSE)</f>
        <v>名古屋</v>
      </c>
    </row>
    <row r="724" spans="1:9" x14ac:dyDescent="0.4">
      <c r="A724" s="4">
        <v>44102</v>
      </c>
      <c r="B724" s="1" t="s">
        <v>54</v>
      </c>
      <c r="C724" s="1" t="str">
        <f>VLOOKUP($B724,商品コード!$A$2:$C$45,2,FALSE)</f>
        <v>レディーズ　インナーケース（中）</v>
      </c>
      <c r="D724" s="1">
        <f>VLOOKUP($B724,商品コード!$A$2:$C$45,3,FALSE)</f>
        <v>2700</v>
      </c>
      <c r="E724" s="1">
        <v>32</v>
      </c>
      <c r="F724" s="1">
        <f t="shared" si="11"/>
        <v>86400</v>
      </c>
      <c r="G724" s="1">
        <v>2003</v>
      </c>
      <c r="H724" s="1">
        <v>301</v>
      </c>
      <c r="I724" t="str">
        <f>VLOOKUP(H724,支店コード!$A$2:$B$6,2,FALSE)</f>
        <v>名古屋</v>
      </c>
    </row>
    <row r="725" spans="1:9" x14ac:dyDescent="0.4">
      <c r="A725" s="4">
        <v>44102</v>
      </c>
      <c r="B725" s="1" t="s">
        <v>46</v>
      </c>
      <c r="C725" s="1" t="str">
        <f>VLOOKUP($B725,商品コード!$A$2:$C$45,2,FALSE)</f>
        <v>メンズ　ボストンバッグBB03</v>
      </c>
      <c r="D725" s="1">
        <f>VLOOKUP($B725,商品コード!$A$2:$C$45,3,FALSE)</f>
        <v>8000</v>
      </c>
      <c r="E725" s="1">
        <v>30</v>
      </c>
      <c r="F725" s="1">
        <f t="shared" si="11"/>
        <v>240000</v>
      </c>
      <c r="G725" s="1">
        <v>1004</v>
      </c>
      <c r="H725" s="1">
        <v>401</v>
      </c>
      <c r="I725" t="str">
        <f>VLOOKUP(H725,支店コード!$A$2:$B$6,2,FALSE)</f>
        <v>大阪</v>
      </c>
    </row>
    <row r="726" spans="1:9" x14ac:dyDescent="0.4">
      <c r="A726" s="4">
        <v>44103</v>
      </c>
      <c r="B726" s="1" t="s">
        <v>14</v>
      </c>
      <c r="C726" s="1" t="str">
        <f>VLOOKUP($B726,商品コード!$A$2:$C$45,2,FALSE)</f>
        <v>レディース　ショルダーバッグLS-10KT</v>
      </c>
      <c r="D726" s="1">
        <f>VLOOKUP($B726,商品コード!$A$2:$C$45,3,FALSE)</f>
        <v>8800</v>
      </c>
      <c r="E726" s="1">
        <v>23</v>
      </c>
      <c r="F726" s="1">
        <f t="shared" si="11"/>
        <v>202400</v>
      </c>
      <c r="G726" s="1">
        <v>2003</v>
      </c>
      <c r="H726" s="1">
        <v>301</v>
      </c>
      <c r="I726" t="str">
        <f>VLOOKUP(H726,支店コード!$A$2:$B$6,2,FALSE)</f>
        <v>名古屋</v>
      </c>
    </row>
    <row r="727" spans="1:9" x14ac:dyDescent="0.4">
      <c r="A727" s="4">
        <v>44103</v>
      </c>
      <c r="B727" s="1" t="s">
        <v>45</v>
      </c>
      <c r="C727" s="1" t="str">
        <f>VLOOKUP($B727,商品コード!$A$2:$C$45,2,FALSE)</f>
        <v>ボディバッグ（ブラック）</v>
      </c>
      <c r="D727" s="1">
        <f>VLOOKUP($B727,商品コード!$A$2:$C$45,3,FALSE)</f>
        <v>5600</v>
      </c>
      <c r="E727" s="1">
        <v>13</v>
      </c>
      <c r="F727" s="1">
        <f t="shared" si="11"/>
        <v>72800</v>
      </c>
      <c r="G727" s="1">
        <v>3003</v>
      </c>
      <c r="H727" s="1">
        <v>301</v>
      </c>
      <c r="I727" t="str">
        <f>VLOOKUP(H727,支店コード!$A$2:$B$6,2,FALSE)</f>
        <v>名古屋</v>
      </c>
    </row>
    <row r="728" spans="1:9" x14ac:dyDescent="0.4">
      <c r="A728" s="4">
        <v>44103</v>
      </c>
      <c r="B728" s="1" t="s">
        <v>55</v>
      </c>
      <c r="C728" s="1" t="str">
        <f>VLOOKUP($B728,商品コード!$A$2:$C$45,2,FALSE)</f>
        <v>ウエストバッグ（ホワイト）</v>
      </c>
      <c r="D728" s="1">
        <f>VLOOKUP($B728,商品コード!$A$2:$C$45,3,FALSE)</f>
        <v>2480</v>
      </c>
      <c r="E728" s="1">
        <v>37</v>
      </c>
      <c r="F728" s="1">
        <f t="shared" si="11"/>
        <v>91760</v>
      </c>
      <c r="G728" s="1">
        <v>3005</v>
      </c>
      <c r="H728" s="1">
        <v>501</v>
      </c>
      <c r="I728" t="str">
        <f>VLOOKUP(H728,支店コード!$A$2:$B$6,2,FALSE)</f>
        <v>福岡</v>
      </c>
    </row>
    <row r="729" spans="1:9" x14ac:dyDescent="0.4">
      <c r="A729" s="4">
        <v>44103</v>
      </c>
      <c r="B729" s="1" t="s">
        <v>48</v>
      </c>
      <c r="C729" s="1" t="str">
        <f>VLOOKUP($B729,商品コード!$A$2:$C$45,2,FALSE)</f>
        <v>メンズ　アタッシュケースHK6500E</v>
      </c>
      <c r="D729" s="1">
        <f>VLOOKUP($B729,商品コード!$A$2:$C$45,3,FALSE)</f>
        <v>15800</v>
      </c>
      <c r="E729" s="1">
        <v>27</v>
      </c>
      <c r="F729" s="1">
        <f t="shared" si="11"/>
        <v>426600</v>
      </c>
      <c r="G729" s="1">
        <v>1001</v>
      </c>
      <c r="H729" s="1">
        <v>101</v>
      </c>
      <c r="I729" t="str">
        <f>VLOOKUP(H729,支店コード!$A$2:$B$6,2,FALSE)</f>
        <v>札幌</v>
      </c>
    </row>
    <row r="730" spans="1:9" x14ac:dyDescent="0.4">
      <c r="A730" s="4">
        <v>44104</v>
      </c>
      <c r="B730" s="1" t="s">
        <v>35</v>
      </c>
      <c r="C730" s="1" t="str">
        <f>VLOOKUP($B730,商品コード!$A$2:$C$45,2,FALSE)</f>
        <v>リュックサック（ブラック）</v>
      </c>
      <c r="D730" s="1">
        <f>VLOOKUP($B730,商品コード!$A$2:$C$45,3,FALSE)</f>
        <v>6750</v>
      </c>
      <c r="E730" s="1">
        <v>14</v>
      </c>
      <c r="F730" s="1">
        <f t="shared" si="11"/>
        <v>94500</v>
      </c>
      <c r="G730" s="1">
        <v>3001</v>
      </c>
      <c r="H730" s="1">
        <v>101</v>
      </c>
      <c r="I730" t="str">
        <f>VLOOKUP(H730,支店コード!$A$2:$B$6,2,FALSE)</f>
        <v>札幌</v>
      </c>
    </row>
    <row r="731" spans="1:9" x14ac:dyDescent="0.4">
      <c r="A731" s="4">
        <v>44104</v>
      </c>
      <c r="B731" s="1" t="s">
        <v>28</v>
      </c>
      <c r="C731" s="1" t="str">
        <f>VLOOKUP($B731,商品コード!$A$2:$C$45,2,FALSE)</f>
        <v>リュックサック（オレンジ）</v>
      </c>
      <c r="D731" s="1">
        <f>VLOOKUP($B731,商品コード!$A$2:$C$45,3,FALSE)</f>
        <v>6750</v>
      </c>
      <c r="E731" s="1">
        <v>26</v>
      </c>
      <c r="F731" s="1">
        <f t="shared" si="11"/>
        <v>175500</v>
      </c>
      <c r="G731" s="1">
        <v>3001</v>
      </c>
      <c r="H731" s="1">
        <v>101</v>
      </c>
      <c r="I731" t="str">
        <f>VLOOKUP(H731,支店コード!$A$2:$B$6,2,FALSE)</f>
        <v>札幌</v>
      </c>
    </row>
    <row r="732" spans="1:9" x14ac:dyDescent="0.4">
      <c r="A732" s="4">
        <v>44104</v>
      </c>
      <c r="B732" s="1" t="s">
        <v>54</v>
      </c>
      <c r="C732" s="1" t="str">
        <f>VLOOKUP($B732,商品コード!$A$2:$C$45,2,FALSE)</f>
        <v>レディーズ　インナーケース（中）</v>
      </c>
      <c r="D732" s="1">
        <f>VLOOKUP($B732,商品コード!$A$2:$C$45,3,FALSE)</f>
        <v>2700</v>
      </c>
      <c r="E732" s="1">
        <v>25</v>
      </c>
      <c r="F732" s="1">
        <f t="shared" si="11"/>
        <v>67500</v>
      </c>
      <c r="G732" s="1">
        <v>2001</v>
      </c>
      <c r="H732" s="1">
        <v>101</v>
      </c>
      <c r="I732" t="str">
        <f>VLOOKUP(H732,支店コード!$A$2:$B$6,2,FALSE)</f>
        <v>札幌</v>
      </c>
    </row>
    <row r="733" spans="1:9" x14ac:dyDescent="0.4">
      <c r="A733" s="4">
        <v>44105</v>
      </c>
      <c r="B733" s="1" t="s">
        <v>55</v>
      </c>
      <c r="C733" s="1" t="str">
        <f>VLOOKUP($B733,商品コード!$A$2:$C$45,2,FALSE)</f>
        <v>ウエストバッグ（ホワイト）</v>
      </c>
      <c r="D733" s="1">
        <f>VLOOKUP($B733,商品コード!$A$2:$C$45,3,FALSE)</f>
        <v>2480</v>
      </c>
      <c r="E733" s="1">
        <v>17</v>
      </c>
      <c r="F733" s="1">
        <f t="shared" si="11"/>
        <v>42160</v>
      </c>
      <c r="G733" s="1">
        <v>3001</v>
      </c>
      <c r="H733" s="1">
        <v>101</v>
      </c>
      <c r="I733" t="str">
        <f>VLOOKUP(H733,支店コード!$A$2:$B$6,2,FALSE)</f>
        <v>札幌</v>
      </c>
    </row>
    <row r="734" spans="1:9" x14ac:dyDescent="0.4">
      <c r="A734" s="4">
        <v>44105</v>
      </c>
      <c r="B734" s="1" t="s">
        <v>58</v>
      </c>
      <c r="C734" s="1" t="str">
        <f>VLOOKUP($B734,商品コード!$A$2:$C$45,2,FALSE)</f>
        <v>ヒップバッグ（レッド）</v>
      </c>
      <c r="D734" s="1">
        <f>VLOOKUP($B734,商品コード!$A$2:$C$45,3,FALSE)</f>
        <v>5850</v>
      </c>
      <c r="E734" s="1">
        <v>12</v>
      </c>
      <c r="F734" s="1">
        <f t="shared" si="11"/>
        <v>70200</v>
      </c>
      <c r="G734" s="1">
        <v>3002</v>
      </c>
      <c r="H734" s="1">
        <v>201</v>
      </c>
      <c r="I734" t="str">
        <f>VLOOKUP(H734,支店コード!$A$2:$B$6,2,FALSE)</f>
        <v>東京</v>
      </c>
    </row>
    <row r="735" spans="1:9" x14ac:dyDescent="0.4">
      <c r="A735" s="4">
        <v>44105</v>
      </c>
      <c r="B735" s="1" t="s">
        <v>46</v>
      </c>
      <c r="C735" s="1" t="str">
        <f>VLOOKUP($B735,商品コード!$A$2:$C$45,2,FALSE)</f>
        <v>メンズ　ボストンバッグBB03</v>
      </c>
      <c r="D735" s="1">
        <f>VLOOKUP($B735,商品コード!$A$2:$C$45,3,FALSE)</f>
        <v>8000</v>
      </c>
      <c r="E735" s="1">
        <v>26</v>
      </c>
      <c r="F735" s="1">
        <f t="shared" si="11"/>
        <v>208000</v>
      </c>
      <c r="G735" s="1">
        <v>1002</v>
      </c>
      <c r="H735" s="1">
        <v>201</v>
      </c>
      <c r="I735" t="str">
        <f>VLOOKUP(H735,支店コード!$A$2:$B$6,2,FALSE)</f>
        <v>東京</v>
      </c>
    </row>
    <row r="736" spans="1:9" x14ac:dyDescent="0.4">
      <c r="A736" s="4">
        <v>44105</v>
      </c>
      <c r="B736" s="1" t="s">
        <v>58</v>
      </c>
      <c r="C736" s="1" t="str">
        <f>VLOOKUP($B736,商品コード!$A$2:$C$45,2,FALSE)</f>
        <v>ヒップバッグ（レッド）</v>
      </c>
      <c r="D736" s="1">
        <f>VLOOKUP($B736,商品コード!$A$2:$C$45,3,FALSE)</f>
        <v>5850</v>
      </c>
      <c r="E736" s="1">
        <v>33</v>
      </c>
      <c r="F736" s="1">
        <f t="shared" si="11"/>
        <v>193050</v>
      </c>
      <c r="G736" s="1">
        <v>3004</v>
      </c>
      <c r="H736" s="1">
        <v>401</v>
      </c>
      <c r="I736" t="str">
        <f>VLOOKUP(H736,支店コード!$A$2:$B$6,2,FALSE)</f>
        <v>大阪</v>
      </c>
    </row>
    <row r="737" spans="1:9" x14ac:dyDescent="0.4">
      <c r="A737" s="4">
        <v>44105</v>
      </c>
      <c r="B737" s="1" t="s">
        <v>45</v>
      </c>
      <c r="C737" s="1" t="str">
        <f>VLOOKUP($B737,商品コード!$A$2:$C$45,2,FALSE)</f>
        <v>ボディバッグ（ブラック）</v>
      </c>
      <c r="D737" s="1">
        <f>VLOOKUP($B737,商品コード!$A$2:$C$45,3,FALSE)</f>
        <v>5600</v>
      </c>
      <c r="E737" s="1">
        <v>39</v>
      </c>
      <c r="F737" s="1">
        <f t="shared" si="11"/>
        <v>218400</v>
      </c>
      <c r="G737" s="1">
        <v>3002</v>
      </c>
      <c r="H737" s="1">
        <v>201</v>
      </c>
      <c r="I737" t="str">
        <f>VLOOKUP(H737,支店コード!$A$2:$B$6,2,FALSE)</f>
        <v>東京</v>
      </c>
    </row>
    <row r="738" spans="1:9" x14ac:dyDescent="0.4">
      <c r="A738" s="4">
        <v>44106</v>
      </c>
      <c r="B738" s="1" t="s">
        <v>35</v>
      </c>
      <c r="C738" s="1" t="str">
        <f>VLOOKUP($B738,商品コード!$A$2:$C$45,2,FALSE)</f>
        <v>リュックサック（ブラック）</v>
      </c>
      <c r="D738" s="1">
        <f>VLOOKUP($B738,商品コード!$A$2:$C$45,3,FALSE)</f>
        <v>6750</v>
      </c>
      <c r="E738" s="1">
        <v>15</v>
      </c>
      <c r="F738" s="1">
        <f t="shared" si="11"/>
        <v>101250</v>
      </c>
      <c r="G738" s="1">
        <v>3003</v>
      </c>
      <c r="H738" s="1">
        <v>301</v>
      </c>
      <c r="I738" t="str">
        <f>VLOOKUP(H738,支店コード!$A$2:$B$6,2,FALSE)</f>
        <v>名古屋</v>
      </c>
    </row>
    <row r="739" spans="1:9" x14ac:dyDescent="0.4">
      <c r="A739" s="4">
        <v>44106</v>
      </c>
      <c r="B739" s="1" t="s">
        <v>45</v>
      </c>
      <c r="C739" s="1" t="str">
        <f>VLOOKUP($B739,商品コード!$A$2:$C$45,2,FALSE)</f>
        <v>ボディバッグ（ブラック）</v>
      </c>
      <c r="D739" s="1">
        <f>VLOOKUP($B739,商品コード!$A$2:$C$45,3,FALSE)</f>
        <v>5600</v>
      </c>
      <c r="E739" s="1">
        <v>18</v>
      </c>
      <c r="F739" s="1">
        <f t="shared" si="11"/>
        <v>100800</v>
      </c>
      <c r="G739" s="1">
        <v>3005</v>
      </c>
      <c r="H739" s="1">
        <v>501</v>
      </c>
      <c r="I739" t="str">
        <f>VLOOKUP(H739,支店コード!$A$2:$B$6,2,FALSE)</f>
        <v>福岡</v>
      </c>
    </row>
    <row r="740" spans="1:9" x14ac:dyDescent="0.4">
      <c r="A740" s="4">
        <v>44106</v>
      </c>
      <c r="B740" s="1" t="s">
        <v>55</v>
      </c>
      <c r="C740" s="1" t="str">
        <f>VLOOKUP($B740,商品コード!$A$2:$C$45,2,FALSE)</f>
        <v>ウエストバッグ（ホワイト）</v>
      </c>
      <c r="D740" s="1">
        <f>VLOOKUP($B740,商品コード!$A$2:$C$45,3,FALSE)</f>
        <v>2480</v>
      </c>
      <c r="E740" s="1">
        <v>34</v>
      </c>
      <c r="F740" s="1">
        <f t="shared" si="11"/>
        <v>84320</v>
      </c>
      <c r="G740" s="1">
        <v>3001</v>
      </c>
      <c r="H740" s="1">
        <v>101</v>
      </c>
      <c r="I740" t="str">
        <f>VLOOKUP(H740,支店コード!$A$2:$B$6,2,FALSE)</f>
        <v>札幌</v>
      </c>
    </row>
    <row r="741" spans="1:9" x14ac:dyDescent="0.4">
      <c r="A741" s="4">
        <v>44106</v>
      </c>
      <c r="B741" s="1" t="s">
        <v>15</v>
      </c>
      <c r="C741" s="1" t="str">
        <f>VLOOKUP($B741,商品コード!$A$2:$C$45,2,FALSE)</f>
        <v>メンズ　ショルダーバッグKE121</v>
      </c>
      <c r="D741" s="1">
        <f>VLOOKUP($B741,商品コード!$A$2:$C$45,3,FALSE)</f>
        <v>7280</v>
      </c>
      <c r="E741" s="1">
        <v>30</v>
      </c>
      <c r="F741" s="1">
        <f t="shared" si="11"/>
        <v>218400</v>
      </c>
      <c r="G741" s="1">
        <v>1005</v>
      </c>
      <c r="H741" s="1">
        <v>501</v>
      </c>
      <c r="I741" t="str">
        <f>VLOOKUP(H741,支店コード!$A$2:$B$6,2,FALSE)</f>
        <v>福岡</v>
      </c>
    </row>
    <row r="742" spans="1:9" x14ac:dyDescent="0.4">
      <c r="A742" s="4">
        <v>44107</v>
      </c>
      <c r="B742" s="1" t="s">
        <v>53</v>
      </c>
      <c r="C742" s="1" t="str">
        <f>VLOOKUP($B742,商品コード!$A$2:$C$45,2,FALSE)</f>
        <v>レディース　ショルダーバッグZL-78MN</v>
      </c>
      <c r="D742" s="1">
        <f>VLOOKUP($B742,商品コード!$A$2:$C$45,3,FALSE)</f>
        <v>11800</v>
      </c>
      <c r="E742" s="1">
        <v>36</v>
      </c>
      <c r="F742" s="1">
        <f t="shared" si="11"/>
        <v>424800</v>
      </c>
      <c r="G742" s="1">
        <v>2002</v>
      </c>
      <c r="H742" s="1">
        <v>201</v>
      </c>
      <c r="I742" t="str">
        <f>VLOOKUP(H742,支店コード!$A$2:$B$6,2,FALSE)</f>
        <v>東京</v>
      </c>
    </row>
    <row r="743" spans="1:9" x14ac:dyDescent="0.4">
      <c r="A743" s="4">
        <v>44107</v>
      </c>
      <c r="B743" s="1" t="s">
        <v>54</v>
      </c>
      <c r="C743" s="1" t="str">
        <f>VLOOKUP($B743,商品コード!$A$2:$C$45,2,FALSE)</f>
        <v>レディーズ　インナーケース（中）</v>
      </c>
      <c r="D743" s="1">
        <f>VLOOKUP($B743,商品コード!$A$2:$C$45,3,FALSE)</f>
        <v>2700</v>
      </c>
      <c r="E743" s="1">
        <v>26</v>
      </c>
      <c r="F743" s="1">
        <f t="shared" si="11"/>
        <v>70200</v>
      </c>
      <c r="G743" s="1">
        <v>2001</v>
      </c>
      <c r="H743" s="1">
        <v>101</v>
      </c>
      <c r="I743" t="str">
        <f>VLOOKUP(H743,支店コード!$A$2:$B$6,2,FALSE)</f>
        <v>札幌</v>
      </c>
    </row>
    <row r="744" spans="1:9" x14ac:dyDescent="0.4">
      <c r="A744" s="4">
        <v>44107</v>
      </c>
      <c r="B744" s="1" t="s">
        <v>45</v>
      </c>
      <c r="C744" s="1" t="str">
        <f>VLOOKUP($B744,商品コード!$A$2:$C$45,2,FALSE)</f>
        <v>ボディバッグ（ブラック）</v>
      </c>
      <c r="D744" s="1">
        <f>VLOOKUP($B744,商品コード!$A$2:$C$45,3,FALSE)</f>
        <v>5600</v>
      </c>
      <c r="E744" s="1">
        <v>20</v>
      </c>
      <c r="F744" s="1">
        <f t="shared" si="11"/>
        <v>112000</v>
      </c>
      <c r="G744" s="1">
        <v>3002</v>
      </c>
      <c r="H744" s="1">
        <v>201</v>
      </c>
      <c r="I744" t="str">
        <f>VLOOKUP(H744,支店コード!$A$2:$B$6,2,FALSE)</f>
        <v>東京</v>
      </c>
    </row>
    <row r="745" spans="1:9" x14ac:dyDescent="0.4">
      <c r="A745" s="4">
        <v>44107</v>
      </c>
      <c r="B745" s="1" t="s">
        <v>53</v>
      </c>
      <c r="C745" s="1" t="str">
        <f>VLOOKUP($B745,商品コード!$A$2:$C$45,2,FALSE)</f>
        <v>レディース　ショルダーバッグZL-78MN</v>
      </c>
      <c r="D745" s="1">
        <f>VLOOKUP($B745,商品コード!$A$2:$C$45,3,FALSE)</f>
        <v>11800</v>
      </c>
      <c r="E745" s="1">
        <v>32</v>
      </c>
      <c r="F745" s="1">
        <f t="shared" si="11"/>
        <v>377600</v>
      </c>
      <c r="G745" s="1">
        <v>2002</v>
      </c>
      <c r="H745" s="1">
        <v>201</v>
      </c>
      <c r="I745" t="str">
        <f>VLOOKUP(H745,支店コード!$A$2:$B$6,2,FALSE)</f>
        <v>東京</v>
      </c>
    </row>
    <row r="746" spans="1:9" x14ac:dyDescent="0.4">
      <c r="A746" s="4">
        <v>44108</v>
      </c>
      <c r="B746" s="1" t="s">
        <v>45</v>
      </c>
      <c r="C746" s="1" t="str">
        <f>VLOOKUP($B746,商品コード!$A$2:$C$45,2,FALSE)</f>
        <v>ボディバッグ（ブラック）</v>
      </c>
      <c r="D746" s="1">
        <f>VLOOKUP($B746,商品コード!$A$2:$C$45,3,FALSE)</f>
        <v>5600</v>
      </c>
      <c r="E746" s="1">
        <v>22</v>
      </c>
      <c r="F746" s="1">
        <f t="shared" si="11"/>
        <v>123200</v>
      </c>
      <c r="G746" s="1">
        <v>3001</v>
      </c>
      <c r="H746" s="1">
        <v>101</v>
      </c>
      <c r="I746" t="str">
        <f>VLOOKUP(H746,支店コード!$A$2:$B$6,2,FALSE)</f>
        <v>札幌</v>
      </c>
    </row>
    <row r="747" spans="1:9" x14ac:dyDescent="0.4">
      <c r="A747" s="4">
        <v>44108</v>
      </c>
      <c r="B747" s="1" t="s">
        <v>55</v>
      </c>
      <c r="C747" s="1" t="str">
        <f>VLOOKUP($B747,商品コード!$A$2:$C$45,2,FALSE)</f>
        <v>ウエストバッグ（ホワイト）</v>
      </c>
      <c r="D747" s="1">
        <f>VLOOKUP($B747,商品コード!$A$2:$C$45,3,FALSE)</f>
        <v>2480</v>
      </c>
      <c r="E747" s="1">
        <v>38</v>
      </c>
      <c r="F747" s="1">
        <f t="shared" si="11"/>
        <v>94240</v>
      </c>
      <c r="G747" s="1">
        <v>3001</v>
      </c>
      <c r="H747" s="1">
        <v>101</v>
      </c>
      <c r="I747" t="str">
        <f>VLOOKUP(H747,支店コード!$A$2:$B$6,2,FALSE)</f>
        <v>札幌</v>
      </c>
    </row>
    <row r="748" spans="1:9" x14ac:dyDescent="0.4">
      <c r="A748" s="4">
        <v>44108</v>
      </c>
      <c r="B748" s="1" t="s">
        <v>42</v>
      </c>
      <c r="C748" s="1" t="str">
        <f>VLOOKUP($B748,商品コード!$A$2:$C$45,2,FALSE)</f>
        <v>メンズ　ショルダーバッグSS100</v>
      </c>
      <c r="D748" s="1">
        <f>VLOOKUP($B748,商品コード!$A$2:$C$45,3,FALSE)</f>
        <v>9800</v>
      </c>
      <c r="E748" s="1">
        <v>29</v>
      </c>
      <c r="F748" s="1">
        <f t="shared" si="11"/>
        <v>284200</v>
      </c>
      <c r="G748" s="1">
        <v>1005</v>
      </c>
      <c r="H748" s="1">
        <v>501</v>
      </c>
      <c r="I748" t="str">
        <f>VLOOKUP(H748,支店コード!$A$2:$B$6,2,FALSE)</f>
        <v>福岡</v>
      </c>
    </row>
    <row r="749" spans="1:9" x14ac:dyDescent="0.4">
      <c r="A749" s="4">
        <v>44108</v>
      </c>
      <c r="B749" s="1" t="s">
        <v>52</v>
      </c>
      <c r="C749" s="1" t="str">
        <f>VLOOKUP($B749,商品コード!$A$2:$C$45,2,FALSE)</f>
        <v>ヒップバッグ（ブルー）</v>
      </c>
      <c r="D749" s="1">
        <f>VLOOKUP($B749,商品コード!$A$2:$C$45,3,FALSE)</f>
        <v>5850</v>
      </c>
      <c r="E749" s="1">
        <v>29</v>
      </c>
      <c r="F749" s="1">
        <f t="shared" si="11"/>
        <v>169650</v>
      </c>
      <c r="G749" s="1">
        <v>3003</v>
      </c>
      <c r="H749" s="1">
        <v>301</v>
      </c>
      <c r="I749" t="str">
        <f>VLOOKUP(H749,支店コード!$A$2:$B$6,2,FALSE)</f>
        <v>名古屋</v>
      </c>
    </row>
    <row r="750" spans="1:9" x14ac:dyDescent="0.4">
      <c r="A750" s="4">
        <v>44109</v>
      </c>
      <c r="B750" s="1" t="s">
        <v>46</v>
      </c>
      <c r="C750" s="1" t="str">
        <f>VLOOKUP($B750,商品コード!$A$2:$C$45,2,FALSE)</f>
        <v>メンズ　ボストンバッグBB03</v>
      </c>
      <c r="D750" s="1">
        <f>VLOOKUP($B750,商品コード!$A$2:$C$45,3,FALSE)</f>
        <v>8000</v>
      </c>
      <c r="E750" s="1">
        <v>27</v>
      </c>
      <c r="F750" s="1">
        <f t="shared" si="11"/>
        <v>216000</v>
      </c>
      <c r="G750" s="1">
        <v>1004</v>
      </c>
      <c r="H750" s="1">
        <v>401</v>
      </c>
      <c r="I750" t="str">
        <f>VLOOKUP(H750,支店コード!$A$2:$B$6,2,FALSE)</f>
        <v>大阪</v>
      </c>
    </row>
    <row r="751" spans="1:9" x14ac:dyDescent="0.4">
      <c r="A751" s="4">
        <v>44109</v>
      </c>
      <c r="B751" s="1" t="s">
        <v>33</v>
      </c>
      <c r="C751" s="1" t="str">
        <f>VLOOKUP($B751,商品コード!$A$2:$C$45,2,FALSE)</f>
        <v>レディーズ　トートバッグTT-201AS</v>
      </c>
      <c r="D751" s="1">
        <f>VLOOKUP($B751,商品コード!$A$2:$C$45,3,FALSE)</f>
        <v>5120</v>
      </c>
      <c r="E751" s="1">
        <v>18</v>
      </c>
      <c r="F751" s="1">
        <f t="shared" si="11"/>
        <v>92160</v>
      </c>
      <c r="G751" s="1">
        <v>2005</v>
      </c>
      <c r="H751" s="1">
        <v>501</v>
      </c>
      <c r="I751" t="str">
        <f>VLOOKUP(H751,支店コード!$A$2:$B$6,2,FALSE)</f>
        <v>福岡</v>
      </c>
    </row>
    <row r="752" spans="1:9" x14ac:dyDescent="0.4">
      <c r="A752" s="4">
        <v>44110</v>
      </c>
      <c r="B752" s="1" t="s">
        <v>51</v>
      </c>
      <c r="C752" s="1" t="str">
        <f>VLOOKUP($B752,商品コード!$A$2:$C$45,2,FALSE)</f>
        <v>メンズ　メッセンジャーバッグMB-002Z</v>
      </c>
      <c r="D752" s="1">
        <f>VLOOKUP($B752,商品コード!$A$2:$C$45,3,FALSE)</f>
        <v>7700</v>
      </c>
      <c r="E752" s="1">
        <v>27</v>
      </c>
      <c r="F752" s="1">
        <f t="shared" si="11"/>
        <v>207900</v>
      </c>
      <c r="G752" s="1">
        <v>1002</v>
      </c>
      <c r="H752" s="1">
        <v>201</v>
      </c>
      <c r="I752" t="str">
        <f>VLOOKUP(H752,支店コード!$A$2:$B$6,2,FALSE)</f>
        <v>東京</v>
      </c>
    </row>
    <row r="753" spans="1:9" x14ac:dyDescent="0.4">
      <c r="A753" s="4">
        <v>44110</v>
      </c>
      <c r="B753" s="1" t="s">
        <v>37</v>
      </c>
      <c r="C753" s="1" t="str">
        <f>VLOOKUP($B753,商品コード!$A$2:$C$45,2,FALSE)</f>
        <v>メンズ　アタッシュケースAS7000</v>
      </c>
      <c r="D753" s="1">
        <f>VLOOKUP($B753,商品コード!$A$2:$C$45,3,FALSE)</f>
        <v>12800</v>
      </c>
      <c r="E753" s="1">
        <v>31</v>
      </c>
      <c r="F753" s="1">
        <f t="shared" si="11"/>
        <v>396800</v>
      </c>
      <c r="G753" s="1">
        <v>1003</v>
      </c>
      <c r="H753" s="1">
        <v>301</v>
      </c>
      <c r="I753" t="str">
        <f>VLOOKUP(H753,支店コード!$A$2:$B$6,2,FALSE)</f>
        <v>名古屋</v>
      </c>
    </row>
    <row r="754" spans="1:9" x14ac:dyDescent="0.4">
      <c r="A754" s="4">
        <v>44110</v>
      </c>
      <c r="B754" s="1" t="s">
        <v>27</v>
      </c>
      <c r="C754" s="1" t="str">
        <f>VLOOKUP($B754,商品コード!$A$2:$C$45,2,FALSE)</f>
        <v>メンズ　メッセンジャーバッグMB-002L</v>
      </c>
      <c r="D754" s="1">
        <f>VLOOKUP($B754,商品コード!$A$2:$C$45,3,FALSE)</f>
        <v>7700</v>
      </c>
      <c r="E754" s="1">
        <v>35</v>
      </c>
      <c r="F754" s="1">
        <f t="shared" si="11"/>
        <v>269500</v>
      </c>
      <c r="G754" s="1">
        <v>1002</v>
      </c>
      <c r="H754" s="1">
        <v>201</v>
      </c>
      <c r="I754" t="str">
        <f>VLOOKUP(H754,支店コード!$A$2:$B$6,2,FALSE)</f>
        <v>東京</v>
      </c>
    </row>
    <row r="755" spans="1:9" x14ac:dyDescent="0.4">
      <c r="A755" s="4">
        <v>44110</v>
      </c>
      <c r="B755" s="1" t="s">
        <v>51</v>
      </c>
      <c r="C755" s="1" t="str">
        <f>VLOOKUP($B755,商品コード!$A$2:$C$45,2,FALSE)</f>
        <v>メンズ　メッセンジャーバッグMB-002Z</v>
      </c>
      <c r="D755" s="1">
        <f>VLOOKUP($B755,商品コード!$A$2:$C$45,3,FALSE)</f>
        <v>7700</v>
      </c>
      <c r="E755" s="1">
        <v>29</v>
      </c>
      <c r="F755" s="1">
        <f t="shared" si="11"/>
        <v>223300</v>
      </c>
      <c r="G755" s="1">
        <v>1005</v>
      </c>
      <c r="H755" s="1">
        <v>501</v>
      </c>
      <c r="I755" t="str">
        <f>VLOOKUP(H755,支店コード!$A$2:$B$6,2,FALSE)</f>
        <v>福岡</v>
      </c>
    </row>
    <row r="756" spans="1:9" x14ac:dyDescent="0.4">
      <c r="A756" s="4">
        <v>44111</v>
      </c>
      <c r="B756" s="1" t="s">
        <v>45</v>
      </c>
      <c r="C756" s="1" t="str">
        <f>VLOOKUP($B756,商品コード!$A$2:$C$45,2,FALSE)</f>
        <v>ボディバッグ（ブラック）</v>
      </c>
      <c r="D756" s="1">
        <f>VLOOKUP($B756,商品コード!$A$2:$C$45,3,FALSE)</f>
        <v>5600</v>
      </c>
      <c r="E756" s="1">
        <v>35</v>
      </c>
      <c r="F756" s="1">
        <f t="shared" si="11"/>
        <v>196000</v>
      </c>
      <c r="G756" s="1">
        <v>3005</v>
      </c>
      <c r="H756" s="1">
        <v>501</v>
      </c>
      <c r="I756" t="str">
        <f>VLOOKUP(H756,支店コード!$A$2:$B$6,2,FALSE)</f>
        <v>福岡</v>
      </c>
    </row>
    <row r="757" spans="1:9" x14ac:dyDescent="0.4">
      <c r="A757" s="4">
        <v>44111</v>
      </c>
      <c r="B757" s="1" t="s">
        <v>39</v>
      </c>
      <c r="C757" s="1" t="str">
        <f>VLOOKUP($B757,商品コード!$A$2:$C$45,2,FALSE)</f>
        <v>レディーズ　トートバッグTT-100AS</v>
      </c>
      <c r="D757" s="1">
        <f>VLOOKUP($B757,商品コード!$A$2:$C$45,3,FALSE)</f>
        <v>4800</v>
      </c>
      <c r="E757" s="1">
        <v>31</v>
      </c>
      <c r="F757" s="1">
        <f t="shared" si="11"/>
        <v>148800</v>
      </c>
      <c r="G757" s="1">
        <v>2004</v>
      </c>
      <c r="H757" s="1">
        <v>401</v>
      </c>
      <c r="I757" t="str">
        <f>VLOOKUP(H757,支店コード!$A$2:$B$6,2,FALSE)</f>
        <v>大阪</v>
      </c>
    </row>
    <row r="758" spans="1:9" x14ac:dyDescent="0.4">
      <c r="A758" s="4">
        <v>44111</v>
      </c>
      <c r="B758" s="1" t="s">
        <v>60</v>
      </c>
      <c r="C758" s="1" t="str">
        <f>VLOOKUP($B758,商品コード!$A$2:$C$45,2,FALSE)</f>
        <v>レディーズ　インナーケース（ミニ）</v>
      </c>
      <c r="D758" s="1">
        <f>VLOOKUP($B758,商品コード!$A$2:$C$45,3,FALSE)</f>
        <v>2400</v>
      </c>
      <c r="E758" s="1">
        <v>19</v>
      </c>
      <c r="F758" s="1">
        <f t="shared" si="11"/>
        <v>45600</v>
      </c>
      <c r="G758" s="1">
        <v>2003</v>
      </c>
      <c r="H758" s="1">
        <v>301</v>
      </c>
      <c r="I758" t="str">
        <f>VLOOKUP(H758,支店コード!$A$2:$B$6,2,FALSE)</f>
        <v>名古屋</v>
      </c>
    </row>
    <row r="759" spans="1:9" x14ac:dyDescent="0.4">
      <c r="A759" s="4">
        <v>44111</v>
      </c>
      <c r="B759" s="1" t="s">
        <v>40</v>
      </c>
      <c r="C759" s="1" t="str">
        <f>VLOOKUP($B759,商品コード!$A$2:$C$45,2,FALSE)</f>
        <v>メンズ　アタッシュケースHS4000S</v>
      </c>
      <c r="D759" s="1">
        <f>VLOOKUP($B759,商品コード!$A$2:$C$45,3,FALSE)</f>
        <v>13800</v>
      </c>
      <c r="E759" s="1">
        <v>16</v>
      </c>
      <c r="F759" s="1">
        <f t="shared" si="11"/>
        <v>220800</v>
      </c>
      <c r="G759" s="1">
        <v>1003</v>
      </c>
      <c r="H759" s="1">
        <v>301</v>
      </c>
      <c r="I759" t="str">
        <f>VLOOKUP(H759,支店コード!$A$2:$B$6,2,FALSE)</f>
        <v>名古屋</v>
      </c>
    </row>
    <row r="760" spans="1:9" x14ac:dyDescent="0.4">
      <c r="A760" s="4">
        <v>44111</v>
      </c>
      <c r="B760" s="1" t="s">
        <v>33</v>
      </c>
      <c r="C760" s="1" t="str">
        <f>VLOOKUP($B760,商品コード!$A$2:$C$45,2,FALSE)</f>
        <v>レディーズ　トートバッグTT-201AS</v>
      </c>
      <c r="D760" s="1">
        <f>VLOOKUP($B760,商品コード!$A$2:$C$45,3,FALSE)</f>
        <v>5120</v>
      </c>
      <c r="E760" s="1">
        <v>25</v>
      </c>
      <c r="F760" s="1">
        <f t="shared" si="11"/>
        <v>128000</v>
      </c>
      <c r="G760" s="1">
        <v>2003</v>
      </c>
      <c r="H760" s="1">
        <v>301</v>
      </c>
      <c r="I760" t="str">
        <f>VLOOKUP(H760,支店コード!$A$2:$B$6,2,FALSE)</f>
        <v>名古屋</v>
      </c>
    </row>
    <row r="761" spans="1:9" x14ac:dyDescent="0.4">
      <c r="A761" s="4">
        <v>44111</v>
      </c>
      <c r="B761" s="1" t="s">
        <v>36</v>
      </c>
      <c r="C761" s="1" t="str">
        <f>VLOOKUP($B761,商品コード!$A$2:$C$45,2,FALSE)</f>
        <v>レディーズ　ハンドバッグLH2005R</v>
      </c>
      <c r="D761" s="1">
        <f>VLOOKUP($B761,商品コード!$A$2:$C$45,3,FALSE)</f>
        <v>16500</v>
      </c>
      <c r="E761" s="1">
        <v>14</v>
      </c>
      <c r="F761" s="1">
        <f t="shared" si="11"/>
        <v>231000</v>
      </c>
      <c r="G761" s="1">
        <v>2003</v>
      </c>
      <c r="H761" s="1">
        <v>301</v>
      </c>
      <c r="I761" t="str">
        <f>VLOOKUP(H761,支店コード!$A$2:$B$6,2,FALSE)</f>
        <v>名古屋</v>
      </c>
    </row>
    <row r="762" spans="1:9" x14ac:dyDescent="0.4">
      <c r="A762" s="4">
        <v>44112</v>
      </c>
      <c r="B762" s="1" t="s">
        <v>25</v>
      </c>
      <c r="C762" s="1" t="str">
        <f>VLOOKUP($B762,商品コード!$A$2:$C$45,2,FALSE)</f>
        <v>メンズ　ボストンバッグBB02</v>
      </c>
      <c r="D762" s="1">
        <f>VLOOKUP($B762,商品コード!$A$2:$C$45,3,FALSE)</f>
        <v>8000</v>
      </c>
      <c r="E762" s="1">
        <v>27</v>
      </c>
      <c r="F762" s="1">
        <f t="shared" si="11"/>
        <v>216000</v>
      </c>
      <c r="G762" s="1">
        <v>1001</v>
      </c>
      <c r="H762" s="1">
        <v>101</v>
      </c>
      <c r="I762" t="str">
        <f>VLOOKUP(H762,支店コード!$A$2:$B$6,2,FALSE)</f>
        <v>札幌</v>
      </c>
    </row>
    <row r="763" spans="1:9" x14ac:dyDescent="0.4">
      <c r="A763" s="4">
        <v>44112</v>
      </c>
      <c r="B763" s="1" t="s">
        <v>30</v>
      </c>
      <c r="C763" s="1" t="str">
        <f>VLOOKUP($B763,商品コード!$A$2:$C$45,2,FALSE)</f>
        <v>メンズ　ボストンバッグBB01</v>
      </c>
      <c r="D763" s="1">
        <f>VLOOKUP($B763,商品コード!$A$2:$C$45,3,FALSE)</f>
        <v>8000</v>
      </c>
      <c r="E763" s="1">
        <v>14</v>
      </c>
      <c r="F763" s="1">
        <f t="shared" si="11"/>
        <v>112000</v>
      </c>
      <c r="G763" s="1">
        <v>1005</v>
      </c>
      <c r="H763" s="1">
        <v>501</v>
      </c>
      <c r="I763" t="str">
        <f>VLOOKUP(H763,支店コード!$A$2:$B$6,2,FALSE)</f>
        <v>福岡</v>
      </c>
    </row>
    <row r="764" spans="1:9" x14ac:dyDescent="0.4">
      <c r="A764" s="4">
        <v>44113</v>
      </c>
      <c r="B764" s="1" t="s">
        <v>45</v>
      </c>
      <c r="C764" s="1" t="str">
        <f>VLOOKUP($B764,商品コード!$A$2:$C$45,2,FALSE)</f>
        <v>ボディバッグ（ブラック）</v>
      </c>
      <c r="D764" s="1">
        <f>VLOOKUP($B764,商品コード!$A$2:$C$45,3,FALSE)</f>
        <v>5600</v>
      </c>
      <c r="E764" s="1">
        <v>34</v>
      </c>
      <c r="F764" s="1">
        <f t="shared" si="11"/>
        <v>190400</v>
      </c>
      <c r="G764" s="1">
        <v>3002</v>
      </c>
      <c r="H764" s="1">
        <v>201</v>
      </c>
      <c r="I764" t="str">
        <f>VLOOKUP(H764,支店コード!$A$2:$B$6,2,FALSE)</f>
        <v>東京</v>
      </c>
    </row>
    <row r="765" spans="1:9" x14ac:dyDescent="0.4">
      <c r="A765" s="4">
        <v>44113</v>
      </c>
      <c r="B765" s="1" t="s">
        <v>47</v>
      </c>
      <c r="C765" s="1" t="str">
        <f>VLOOKUP($B765,商品コード!$A$2:$C$45,2,FALSE)</f>
        <v>ウエストバッグ（シルバー）</v>
      </c>
      <c r="D765" s="1">
        <f>VLOOKUP($B765,商品コード!$A$2:$C$45,3,FALSE)</f>
        <v>2480</v>
      </c>
      <c r="E765" s="1">
        <v>31</v>
      </c>
      <c r="F765" s="1">
        <f t="shared" si="11"/>
        <v>76880</v>
      </c>
      <c r="G765" s="1">
        <v>3005</v>
      </c>
      <c r="H765" s="1">
        <v>501</v>
      </c>
      <c r="I765" t="str">
        <f>VLOOKUP(H765,支店コード!$A$2:$B$6,2,FALSE)</f>
        <v>福岡</v>
      </c>
    </row>
    <row r="766" spans="1:9" x14ac:dyDescent="0.4">
      <c r="A766" s="4">
        <v>44113</v>
      </c>
      <c r="B766" s="1" t="s">
        <v>38</v>
      </c>
      <c r="C766" s="1" t="str">
        <f>VLOOKUP($B766,商品コード!$A$2:$C$45,2,FALSE)</f>
        <v>リュックサック（グリーン）</v>
      </c>
      <c r="D766" s="1">
        <f>VLOOKUP($B766,商品コード!$A$2:$C$45,3,FALSE)</f>
        <v>6750</v>
      </c>
      <c r="E766" s="1">
        <v>22</v>
      </c>
      <c r="F766" s="1">
        <f t="shared" si="11"/>
        <v>148500</v>
      </c>
      <c r="G766" s="1">
        <v>3005</v>
      </c>
      <c r="H766" s="1">
        <v>501</v>
      </c>
      <c r="I766" t="str">
        <f>VLOOKUP(H766,支店コード!$A$2:$B$6,2,FALSE)</f>
        <v>福岡</v>
      </c>
    </row>
    <row r="767" spans="1:9" x14ac:dyDescent="0.4">
      <c r="A767" s="4">
        <v>44113</v>
      </c>
      <c r="B767" s="1" t="s">
        <v>42</v>
      </c>
      <c r="C767" s="1" t="str">
        <f>VLOOKUP($B767,商品コード!$A$2:$C$45,2,FALSE)</f>
        <v>メンズ　ショルダーバッグSS100</v>
      </c>
      <c r="D767" s="1">
        <f>VLOOKUP($B767,商品コード!$A$2:$C$45,3,FALSE)</f>
        <v>9800</v>
      </c>
      <c r="E767" s="1">
        <v>31</v>
      </c>
      <c r="F767" s="1">
        <f t="shared" si="11"/>
        <v>303800</v>
      </c>
      <c r="G767" s="1">
        <v>1004</v>
      </c>
      <c r="H767" s="1">
        <v>401</v>
      </c>
      <c r="I767" t="str">
        <f>VLOOKUP(H767,支店コード!$A$2:$B$6,2,FALSE)</f>
        <v>大阪</v>
      </c>
    </row>
    <row r="768" spans="1:9" x14ac:dyDescent="0.4">
      <c r="A768" s="4">
        <v>44114</v>
      </c>
      <c r="B768" s="1" t="s">
        <v>41</v>
      </c>
      <c r="C768" s="1" t="str">
        <f>VLOOKUP($B768,商品コード!$A$2:$C$45,2,FALSE)</f>
        <v>メンズ　メッセンジャーバッグMB-001S</v>
      </c>
      <c r="D768" s="1">
        <f>VLOOKUP($B768,商品コード!$A$2:$C$45,3,FALSE)</f>
        <v>7500</v>
      </c>
      <c r="E768" s="1">
        <v>28</v>
      </c>
      <c r="F768" s="1">
        <f t="shared" si="11"/>
        <v>210000</v>
      </c>
      <c r="G768" s="1">
        <v>1003</v>
      </c>
      <c r="H768" s="1">
        <v>301</v>
      </c>
      <c r="I768" t="str">
        <f>VLOOKUP(H768,支店コード!$A$2:$B$6,2,FALSE)</f>
        <v>名古屋</v>
      </c>
    </row>
    <row r="769" spans="1:9" x14ac:dyDescent="0.4">
      <c r="A769" s="4">
        <v>44114</v>
      </c>
      <c r="B769" s="1" t="s">
        <v>43</v>
      </c>
      <c r="C769" s="1" t="str">
        <f>VLOOKUP($B769,商品コード!$A$2:$C$45,2,FALSE)</f>
        <v>レディーズ　インナーケース（大）</v>
      </c>
      <c r="D769" s="1">
        <f>VLOOKUP($B769,商品コード!$A$2:$C$45,3,FALSE)</f>
        <v>2900</v>
      </c>
      <c r="E769" s="1">
        <v>23</v>
      </c>
      <c r="F769" s="1">
        <f t="shared" si="11"/>
        <v>66700</v>
      </c>
      <c r="G769" s="1">
        <v>2003</v>
      </c>
      <c r="H769" s="1">
        <v>301</v>
      </c>
      <c r="I769" t="str">
        <f>VLOOKUP(H769,支店コード!$A$2:$B$6,2,FALSE)</f>
        <v>名古屋</v>
      </c>
    </row>
    <row r="770" spans="1:9" x14ac:dyDescent="0.4">
      <c r="A770" s="4">
        <v>44114</v>
      </c>
      <c r="B770" s="1" t="s">
        <v>29</v>
      </c>
      <c r="C770" s="1" t="str">
        <f>VLOOKUP($B770,商品コード!$A$2:$C$45,2,FALSE)</f>
        <v>レディーズ　インナーケース（小）</v>
      </c>
      <c r="D770" s="1">
        <f>VLOOKUP($B770,商品コード!$A$2:$C$45,3,FALSE)</f>
        <v>2550</v>
      </c>
      <c r="E770" s="1">
        <v>13</v>
      </c>
      <c r="F770" s="1">
        <f t="shared" si="11"/>
        <v>33150</v>
      </c>
      <c r="G770" s="1">
        <v>2005</v>
      </c>
      <c r="H770" s="1">
        <v>501</v>
      </c>
      <c r="I770" t="str">
        <f>VLOOKUP(H770,支店コード!$A$2:$B$6,2,FALSE)</f>
        <v>福岡</v>
      </c>
    </row>
    <row r="771" spans="1:9" x14ac:dyDescent="0.4">
      <c r="A771" s="4">
        <v>44114</v>
      </c>
      <c r="B771" s="1" t="s">
        <v>31</v>
      </c>
      <c r="C771" s="1" t="str">
        <f>VLOOKUP($B771,商品コード!$A$2:$C$45,2,FALSE)</f>
        <v>ボディバッグ（オレンジ）</v>
      </c>
      <c r="D771" s="1">
        <f>VLOOKUP($B771,商品コード!$A$2:$C$45,3,FALSE)</f>
        <v>5600</v>
      </c>
      <c r="E771" s="1">
        <v>18</v>
      </c>
      <c r="F771" s="1">
        <f t="shared" ref="F771:F834" si="12">D771*E771</f>
        <v>100800</v>
      </c>
      <c r="G771" s="1">
        <v>3001</v>
      </c>
      <c r="H771" s="1">
        <v>101</v>
      </c>
      <c r="I771" t="str">
        <f>VLOOKUP(H771,支店コード!$A$2:$B$6,2,FALSE)</f>
        <v>札幌</v>
      </c>
    </row>
    <row r="772" spans="1:9" x14ac:dyDescent="0.4">
      <c r="A772" s="4">
        <v>44115</v>
      </c>
      <c r="B772" s="1" t="s">
        <v>50</v>
      </c>
      <c r="C772" s="1" t="str">
        <f>VLOOKUP($B772,商品コード!$A$2:$C$45,2,FALSE)</f>
        <v>レディーズ　トートバッグTT-101BS</v>
      </c>
      <c r="D772" s="1">
        <f>VLOOKUP($B772,商品コード!$A$2:$C$45,3,FALSE)</f>
        <v>4980</v>
      </c>
      <c r="E772" s="1">
        <v>28</v>
      </c>
      <c r="F772" s="1">
        <f t="shared" si="12"/>
        <v>139440</v>
      </c>
      <c r="G772" s="1">
        <v>2001</v>
      </c>
      <c r="H772" s="1">
        <v>101</v>
      </c>
      <c r="I772" t="str">
        <f>VLOOKUP(H772,支店コード!$A$2:$B$6,2,FALSE)</f>
        <v>札幌</v>
      </c>
    </row>
    <row r="773" spans="1:9" x14ac:dyDescent="0.4">
      <c r="A773" s="4">
        <v>44115</v>
      </c>
      <c r="B773" s="1" t="s">
        <v>58</v>
      </c>
      <c r="C773" s="1" t="str">
        <f>VLOOKUP($B773,商品コード!$A$2:$C$45,2,FALSE)</f>
        <v>ヒップバッグ（レッド）</v>
      </c>
      <c r="D773" s="1">
        <f>VLOOKUP($B773,商品コード!$A$2:$C$45,3,FALSE)</f>
        <v>5850</v>
      </c>
      <c r="E773" s="1">
        <v>18</v>
      </c>
      <c r="F773" s="1">
        <f t="shared" si="12"/>
        <v>105300</v>
      </c>
      <c r="G773" s="1">
        <v>3004</v>
      </c>
      <c r="H773" s="1">
        <v>401</v>
      </c>
      <c r="I773" t="str">
        <f>VLOOKUP(H773,支店コード!$A$2:$B$6,2,FALSE)</f>
        <v>大阪</v>
      </c>
    </row>
    <row r="774" spans="1:9" x14ac:dyDescent="0.4">
      <c r="A774" s="4">
        <v>44116</v>
      </c>
      <c r="B774" s="1" t="s">
        <v>45</v>
      </c>
      <c r="C774" s="1" t="str">
        <f>VLOOKUP($B774,商品コード!$A$2:$C$45,2,FALSE)</f>
        <v>ボディバッグ（ブラック）</v>
      </c>
      <c r="D774" s="1">
        <f>VLOOKUP($B774,商品コード!$A$2:$C$45,3,FALSE)</f>
        <v>5600</v>
      </c>
      <c r="E774" s="1">
        <v>10</v>
      </c>
      <c r="F774" s="1">
        <f t="shared" si="12"/>
        <v>56000</v>
      </c>
      <c r="G774" s="1">
        <v>3003</v>
      </c>
      <c r="H774" s="1">
        <v>301</v>
      </c>
      <c r="I774" t="str">
        <f>VLOOKUP(H774,支店コード!$A$2:$B$6,2,FALSE)</f>
        <v>名古屋</v>
      </c>
    </row>
    <row r="775" spans="1:9" x14ac:dyDescent="0.4">
      <c r="A775" s="4">
        <v>44116</v>
      </c>
      <c r="B775" s="1" t="s">
        <v>50</v>
      </c>
      <c r="C775" s="1" t="str">
        <f>VLOOKUP($B775,商品コード!$A$2:$C$45,2,FALSE)</f>
        <v>レディーズ　トートバッグTT-101BS</v>
      </c>
      <c r="D775" s="1">
        <f>VLOOKUP($B775,商品コード!$A$2:$C$45,3,FALSE)</f>
        <v>4980</v>
      </c>
      <c r="E775" s="1">
        <v>37</v>
      </c>
      <c r="F775" s="1">
        <f t="shared" si="12"/>
        <v>184260</v>
      </c>
      <c r="G775" s="1">
        <v>2001</v>
      </c>
      <c r="H775" s="1">
        <v>101</v>
      </c>
      <c r="I775" t="str">
        <f>VLOOKUP(H775,支店コード!$A$2:$B$6,2,FALSE)</f>
        <v>札幌</v>
      </c>
    </row>
    <row r="776" spans="1:9" x14ac:dyDescent="0.4">
      <c r="A776" s="4">
        <v>44116</v>
      </c>
      <c r="B776" s="1" t="s">
        <v>52</v>
      </c>
      <c r="C776" s="1" t="str">
        <f>VLOOKUP($B776,商品コード!$A$2:$C$45,2,FALSE)</f>
        <v>ヒップバッグ（ブルー）</v>
      </c>
      <c r="D776" s="1">
        <f>VLOOKUP($B776,商品コード!$A$2:$C$45,3,FALSE)</f>
        <v>5850</v>
      </c>
      <c r="E776" s="1">
        <v>10</v>
      </c>
      <c r="F776" s="1">
        <f t="shared" si="12"/>
        <v>58500</v>
      </c>
      <c r="G776" s="1">
        <v>3004</v>
      </c>
      <c r="H776" s="1">
        <v>401</v>
      </c>
      <c r="I776" t="str">
        <f>VLOOKUP(H776,支店コード!$A$2:$B$6,2,FALSE)</f>
        <v>大阪</v>
      </c>
    </row>
    <row r="777" spans="1:9" x14ac:dyDescent="0.4">
      <c r="A777" s="4">
        <v>44116</v>
      </c>
      <c r="B777" s="1" t="s">
        <v>28</v>
      </c>
      <c r="C777" s="1" t="str">
        <f>VLOOKUP($B777,商品コード!$A$2:$C$45,2,FALSE)</f>
        <v>リュックサック（オレンジ）</v>
      </c>
      <c r="D777" s="1">
        <f>VLOOKUP($B777,商品コード!$A$2:$C$45,3,FALSE)</f>
        <v>6750</v>
      </c>
      <c r="E777" s="1">
        <v>20</v>
      </c>
      <c r="F777" s="1">
        <f t="shared" si="12"/>
        <v>135000</v>
      </c>
      <c r="G777" s="1">
        <v>3001</v>
      </c>
      <c r="H777" s="1">
        <v>101</v>
      </c>
      <c r="I777" t="str">
        <f>VLOOKUP(H777,支店コード!$A$2:$B$6,2,FALSE)</f>
        <v>札幌</v>
      </c>
    </row>
    <row r="778" spans="1:9" x14ac:dyDescent="0.4">
      <c r="A778" s="4">
        <v>44117</v>
      </c>
      <c r="B778" s="1" t="s">
        <v>35</v>
      </c>
      <c r="C778" s="1" t="str">
        <f>VLOOKUP($B778,商品コード!$A$2:$C$45,2,FALSE)</f>
        <v>リュックサック（ブラック）</v>
      </c>
      <c r="D778" s="1">
        <f>VLOOKUP($B778,商品コード!$A$2:$C$45,3,FALSE)</f>
        <v>6750</v>
      </c>
      <c r="E778" s="1">
        <v>11</v>
      </c>
      <c r="F778" s="1">
        <f t="shared" si="12"/>
        <v>74250</v>
      </c>
      <c r="G778" s="1">
        <v>3001</v>
      </c>
      <c r="H778" s="1">
        <v>101</v>
      </c>
      <c r="I778" t="str">
        <f>VLOOKUP(H778,支店コード!$A$2:$B$6,2,FALSE)</f>
        <v>札幌</v>
      </c>
    </row>
    <row r="779" spans="1:9" x14ac:dyDescent="0.4">
      <c r="A779" s="4">
        <v>44117</v>
      </c>
      <c r="B779" s="1" t="s">
        <v>54</v>
      </c>
      <c r="C779" s="1" t="str">
        <f>VLOOKUP($B779,商品コード!$A$2:$C$45,2,FALSE)</f>
        <v>レディーズ　インナーケース（中）</v>
      </c>
      <c r="D779" s="1">
        <f>VLOOKUP($B779,商品コード!$A$2:$C$45,3,FALSE)</f>
        <v>2700</v>
      </c>
      <c r="E779" s="1">
        <v>17</v>
      </c>
      <c r="F779" s="1">
        <f t="shared" si="12"/>
        <v>45900</v>
      </c>
      <c r="G779" s="1">
        <v>2001</v>
      </c>
      <c r="H779" s="1">
        <v>101</v>
      </c>
      <c r="I779" t="str">
        <f>VLOOKUP(H779,支店コード!$A$2:$B$6,2,FALSE)</f>
        <v>札幌</v>
      </c>
    </row>
    <row r="780" spans="1:9" x14ac:dyDescent="0.4">
      <c r="A780" s="4">
        <v>44117</v>
      </c>
      <c r="B780" s="1" t="s">
        <v>14</v>
      </c>
      <c r="C780" s="1" t="str">
        <f>VLOOKUP($B780,商品コード!$A$2:$C$45,2,FALSE)</f>
        <v>レディース　ショルダーバッグLS-10KT</v>
      </c>
      <c r="D780" s="1">
        <f>VLOOKUP($B780,商品コード!$A$2:$C$45,3,FALSE)</f>
        <v>8800</v>
      </c>
      <c r="E780" s="1">
        <v>36</v>
      </c>
      <c r="F780" s="1">
        <f t="shared" si="12"/>
        <v>316800</v>
      </c>
      <c r="G780" s="1">
        <v>2005</v>
      </c>
      <c r="H780" s="1">
        <v>501</v>
      </c>
      <c r="I780" t="str">
        <f>VLOOKUP(H780,支店コード!$A$2:$B$6,2,FALSE)</f>
        <v>福岡</v>
      </c>
    </row>
    <row r="781" spans="1:9" x14ac:dyDescent="0.4">
      <c r="A781" s="4">
        <v>44118</v>
      </c>
      <c r="B781" s="1" t="s">
        <v>32</v>
      </c>
      <c r="C781" s="1" t="str">
        <f>VLOOKUP($B781,商品コード!$A$2:$C$45,2,FALSE)</f>
        <v>レディーズ　ハンドバッグLH1002B</v>
      </c>
      <c r="D781" s="1">
        <f>VLOOKUP($B781,商品コード!$A$2:$C$45,3,FALSE)</f>
        <v>16000</v>
      </c>
      <c r="E781" s="1">
        <v>13</v>
      </c>
      <c r="F781" s="1">
        <f t="shared" si="12"/>
        <v>208000</v>
      </c>
      <c r="G781" s="1">
        <v>2001</v>
      </c>
      <c r="H781" s="1">
        <v>101</v>
      </c>
      <c r="I781" t="str">
        <f>VLOOKUP(H781,支店コード!$A$2:$B$6,2,FALSE)</f>
        <v>札幌</v>
      </c>
    </row>
    <row r="782" spans="1:9" x14ac:dyDescent="0.4">
      <c r="A782" s="4">
        <v>44118</v>
      </c>
      <c r="B782" s="1" t="s">
        <v>24</v>
      </c>
      <c r="C782" s="1" t="str">
        <f>VLOOKUP($B782,商品コード!$A$2:$C$45,2,FALSE)</f>
        <v>レディース　ショルダーバッグVK-23XR</v>
      </c>
      <c r="D782" s="1">
        <f>VLOOKUP($B782,商品コード!$A$2:$C$45,3,FALSE)</f>
        <v>9800</v>
      </c>
      <c r="E782" s="1">
        <v>19</v>
      </c>
      <c r="F782" s="1">
        <f t="shared" si="12"/>
        <v>186200</v>
      </c>
      <c r="G782" s="1">
        <v>2003</v>
      </c>
      <c r="H782" s="1">
        <v>301</v>
      </c>
      <c r="I782" t="str">
        <f>VLOOKUP(H782,支店コード!$A$2:$B$6,2,FALSE)</f>
        <v>名古屋</v>
      </c>
    </row>
    <row r="783" spans="1:9" x14ac:dyDescent="0.4">
      <c r="A783" s="4">
        <v>44118</v>
      </c>
      <c r="B783" s="1" t="s">
        <v>39</v>
      </c>
      <c r="C783" s="1" t="str">
        <f>VLOOKUP($B783,商品コード!$A$2:$C$45,2,FALSE)</f>
        <v>レディーズ　トートバッグTT-100AS</v>
      </c>
      <c r="D783" s="1">
        <f>VLOOKUP($B783,商品コード!$A$2:$C$45,3,FALSE)</f>
        <v>4800</v>
      </c>
      <c r="E783" s="1">
        <v>26</v>
      </c>
      <c r="F783" s="1">
        <f t="shared" si="12"/>
        <v>124800</v>
      </c>
      <c r="G783" s="1">
        <v>2003</v>
      </c>
      <c r="H783" s="1">
        <v>301</v>
      </c>
      <c r="I783" t="str">
        <f>VLOOKUP(H783,支店コード!$A$2:$B$6,2,FALSE)</f>
        <v>名古屋</v>
      </c>
    </row>
    <row r="784" spans="1:9" x14ac:dyDescent="0.4">
      <c r="A784" s="4">
        <v>44118</v>
      </c>
      <c r="B784" s="1" t="s">
        <v>48</v>
      </c>
      <c r="C784" s="1" t="str">
        <f>VLOOKUP($B784,商品コード!$A$2:$C$45,2,FALSE)</f>
        <v>メンズ　アタッシュケースHK6500E</v>
      </c>
      <c r="D784" s="1">
        <f>VLOOKUP($B784,商品コード!$A$2:$C$45,3,FALSE)</f>
        <v>15800</v>
      </c>
      <c r="E784" s="1">
        <v>29</v>
      </c>
      <c r="F784" s="1">
        <f t="shared" si="12"/>
        <v>458200</v>
      </c>
      <c r="G784" s="1">
        <v>1002</v>
      </c>
      <c r="H784" s="1">
        <v>201</v>
      </c>
      <c r="I784" t="str">
        <f>VLOOKUP(H784,支店コード!$A$2:$B$6,2,FALSE)</f>
        <v>東京</v>
      </c>
    </row>
    <row r="785" spans="1:9" x14ac:dyDescent="0.4">
      <c r="A785" s="4">
        <v>44119</v>
      </c>
      <c r="B785" s="1" t="s">
        <v>25</v>
      </c>
      <c r="C785" s="1" t="str">
        <f>VLOOKUP($B785,商品コード!$A$2:$C$45,2,FALSE)</f>
        <v>メンズ　ボストンバッグBB02</v>
      </c>
      <c r="D785" s="1">
        <f>VLOOKUP($B785,商品コード!$A$2:$C$45,3,FALSE)</f>
        <v>8000</v>
      </c>
      <c r="E785" s="1">
        <v>32</v>
      </c>
      <c r="F785" s="1">
        <f t="shared" si="12"/>
        <v>256000</v>
      </c>
      <c r="G785" s="1">
        <v>1005</v>
      </c>
      <c r="H785" s="1">
        <v>501</v>
      </c>
      <c r="I785" t="str">
        <f>VLOOKUP(H785,支店コード!$A$2:$B$6,2,FALSE)</f>
        <v>福岡</v>
      </c>
    </row>
    <row r="786" spans="1:9" x14ac:dyDescent="0.4">
      <c r="A786" s="4">
        <v>44119</v>
      </c>
      <c r="B786" s="1" t="s">
        <v>47</v>
      </c>
      <c r="C786" s="1" t="str">
        <f>VLOOKUP($B786,商品コード!$A$2:$C$45,2,FALSE)</f>
        <v>ウエストバッグ（シルバー）</v>
      </c>
      <c r="D786" s="1">
        <f>VLOOKUP($B786,商品コード!$A$2:$C$45,3,FALSE)</f>
        <v>2480</v>
      </c>
      <c r="E786" s="1">
        <v>34</v>
      </c>
      <c r="F786" s="1">
        <f t="shared" si="12"/>
        <v>84320</v>
      </c>
      <c r="G786" s="1">
        <v>3002</v>
      </c>
      <c r="H786" s="1">
        <v>201</v>
      </c>
      <c r="I786" t="str">
        <f>VLOOKUP(H786,支店コード!$A$2:$B$6,2,FALSE)</f>
        <v>東京</v>
      </c>
    </row>
    <row r="787" spans="1:9" x14ac:dyDescent="0.4">
      <c r="A787" s="4">
        <v>44119</v>
      </c>
      <c r="B787" s="1" t="s">
        <v>53</v>
      </c>
      <c r="C787" s="1" t="str">
        <f>VLOOKUP($B787,商品コード!$A$2:$C$45,2,FALSE)</f>
        <v>レディース　ショルダーバッグZL-78MN</v>
      </c>
      <c r="D787" s="1">
        <f>VLOOKUP($B787,商品コード!$A$2:$C$45,3,FALSE)</f>
        <v>11800</v>
      </c>
      <c r="E787" s="1">
        <v>24</v>
      </c>
      <c r="F787" s="1">
        <f t="shared" si="12"/>
        <v>283200</v>
      </c>
      <c r="G787" s="1">
        <v>2001</v>
      </c>
      <c r="H787" s="1">
        <v>101</v>
      </c>
      <c r="I787" t="str">
        <f>VLOOKUP(H787,支店コード!$A$2:$B$6,2,FALSE)</f>
        <v>札幌</v>
      </c>
    </row>
    <row r="788" spans="1:9" x14ac:dyDescent="0.4">
      <c r="A788" s="4">
        <v>44120</v>
      </c>
      <c r="B788" s="1" t="s">
        <v>52</v>
      </c>
      <c r="C788" s="1" t="str">
        <f>VLOOKUP($B788,商品コード!$A$2:$C$45,2,FALSE)</f>
        <v>ヒップバッグ（ブルー）</v>
      </c>
      <c r="D788" s="1">
        <f>VLOOKUP($B788,商品コード!$A$2:$C$45,3,FALSE)</f>
        <v>5850</v>
      </c>
      <c r="E788" s="1">
        <v>17</v>
      </c>
      <c r="F788" s="1">
        <f t="shared" si="12"/>
        <v>99450</v>
      </c>
      <c r="G788" s="1">
        <v>3001</v>
      </c>
      <c r="H788" s="1">
        <v>101</v>
      </c>
      <c r="I788" t="str">
        <f>VLOOKUP(H788,支店コード!$A$2:$B$6,2,FALSE)</f>
        <v>札幌</v>
      </c>
    </row>
    <row r="789" spans="1:9" x14ac:dyDescent="0.4">
      <c r="A789" s="4">
        <v>44120</v>
      </c>
      <c r="B789" s="1" t="s">
        <v>45</v>
      </c>
      <c r="C789" s="1" t="str">
        <f>VLOOKUP($B789,商品コード!$A$2:$C$45,2,FALSE)</f>
        <v>ボディバッグ（ブラック）</v>
      </c>
      <c r="D789" s="1">
        <f>VLOOKUP($B789,商品コード!$A$2:$C$45,3,FALSE)</f>
        <v>5600</v>
      </c>
      <c r="E789" s="1">
        <v>35</v>
      </c>
      <c r="F789" s="1">
        <f t="shared" si="12"/>
        <v>196000</v>
      </c>
      <c r="G789" s="1">
        <v>3001</v>
      </c>
      <c r="H789" s="1">
        <v>101</v>
      </c>
      <c r="I789" t="str">
        <f>VLOOKUP(H789,支店コード!$A$2:$B$6,2,FALSE)</f>
        <v>札幌</v>
      </c>
    </row>
    <row r="790" spans="1:9" x14ac:dyDescent="0.4">
      <c r="A790" s="4">
        <v>44120</v>
      </c>
      <c r="B790" s="1" t="s">
        <v>15</v>
      </c>
      <c r="C790" s="1" t="str">
        <f>VLOOKUP($B790,商品コード!$A$2:$C$45,2,FALSE)</f>
        <v>メンズ　ショルダーバッグKE121</v>
      </c>
      <c r="D790" s="1">
        <f>VLOOKUP($B790,商品コード!$A$2:$C$45,3,FALSE)</f>
        <v>7280</v>
      </c>
      <c r="E790" s="1">
        <v>17</v>
      </c>
      <c r="F790" s="1">
        <f t="shared" si="12"/>
        <v>123760</v>
      </c>
      <c r="G790" s="1">
        <v>1005</v>
      </c>
      <c r="H790" s="1">
        <v>501</v>
      </c>
      <c r="I790" t="str">
        <f>VLOOKUP(H790,支店コード!$A$2:$B$6,2,FALSE)</f>
        <v>福岡</v>
      </c>
    </row>
    <row r="791" spans="1:9" x14ac:dyDescent="0.4">
      <c r="A791" s="4">
        <v>44120</v>
      </c>
      <c r="B791" s="1" t="s">
        <v>47</v>
      </c>
      <c r="C791" s="1" t="str">
        <f>VLOOKUP($B791,商品コード!$A$2:$C$45,2,FALSE)</f>
        <v>ウエストバッグ（シルバー）</v>
      </c>
      <c r="D791" s="1">
        <f>VLOOKUP($B791,商品コード!$A$2:$C$45,3,FALSE)</f>
        <v>2480</v>
      </c>
      <c r="E791" s="1">
        <v>17</v>
      </c>
      <c r="F791" s="1">
        <f t="shared" si="12"/>
        <v>42160</v>
      </c>
      <c r="G791" s="1">
        <v>3002</v>
      </c>
      <c r="H791" s="1">
        <v>201</v>
      </c>
      <c r="I791" t="str">
        <f>VLOOKUP(H791,支店コード!$A$2:$B$6,2,FALSE)</f>
        <v>東京</v>
      </c>
    </row>
    <row r="792" spans="1:9" x14ac:dyDescent="0.4">
      <c r="A792" s="4">
        <v>44121</v>
      </c>
      <c r="B792" s="1" t="s">
        <v>45</v>
      </c>
      <c r="C792" s="1" t="str">
        <f>VLOOKUP($B792,商品コード!$A$2:$C$45,2,FALSE)</f>
        <v>ボディバッグ（ブラック）</v>
      </c>
      <c r="D792" s="1">
        <f>VLOOKUP($B792,商品コード!$A$2:$C$45,3,FALSE)</f>
        <v>5600</v>
      </c>
      <c r="E792" s="1">
        <v>19</v>
      </c>
      <c r="F792" s="1">
        <f t="shared" si="12"/>
        <v>106400</v>
      </c>
      <c r="G792" s="1">
        <v>3002</v>
      </c>
      <c r="H792" s="1">
        <v>201</v>
      </c>
      <c r="I792" t="str">
        <f>VLOOKUP(H792,支店コード!$A$2:$B$6,2,FALSE)</f>
        <v>東京</v>
      </c>
    </row>
    <row r="793" spans="1:9" x14ac:dyDescent="0.4">
      <c r="A793" s="4">
        <v>44121</v>
      </c>
      <c r="B793" s="1" t="s">
        <v>45</v>
      </c>
      <c r="C793" s="1" t="str">
        <f>VLOOKUP($B793,商品コード!$A$2:$C$45,2,FALSE)</f>
        <v>ボディバッグ（ブラック）</v>
      </c>
      <c r="D793" s="1">
        <f>VLOOKUP($B793,商品コード!$A$2:$C$45,3,FALSE)</f>
        <v>5600</v>
      </c>
      <c r="E793" s="1">
        <v>22</v>
      </c>
      <c r="F793" s="1">
        <f t="shared" si="12"/>
        <v>123200</v>
      </c>
      <c r="G793" s="1">
        <v>3005</v>
      </c>
      <c r="H793" s="1">
        <v>501</v>
      </c>
      <c r="I793" t="str">
        <f>VLOOKUP(H793,支店コード!$A$2:$B$6,2,FALSE)</f>
        <v>福岡</v>
      </c>
    </row>
    <row r="794" spans="1:9" x14ac:dyDescent="0.4">
      <c r="A794" s="4">
        <v>44121</v>
      </c>
      <c r="B794" s="1" t="s">
        <v>55</v>
      </c>
      <c r="C794" s="1" t="str">
        <f>VLOOKUP($B794,商品コード!$A$2:$C$45,2,FALSE)</f>
        <v>ウエストバッグ（ホワイト）</v>
      </c>
      <c r="D794" s="1">
        <f>VLOOKUP($B794,商品コード!$A$2:$C$45,3,FALSE)</f>
        <v>2480</v>
      </c>
      <c r="E794" s="1">
        <v>38</v>
      </c>
      <c r="F794" s="1">
        <f t="shared" si="12"/>
        <v>94240</v>
      </c>
      <c r="G794" s="1">
        <v>3005</v>
      </c>
      <c r="H794" s="1">
        <v>501</v>
      </c>
      <c r="I794" t="str">
        <f>VLOOKUP(H794,支店コード!$A$2:$B$6,2,FALSE)</f>
        <v>福岡</v>
      </c>
    </row>
    <row r="795" spans="1:9" x14ac:dyDescent="0.4">
      <c r="A795" s="4">
        <v>44121</v>
      </c>
      <c r="B795" s="1" t="s">
        <v>56</v>
      </c>
      <c r="C795" s="1" t="str">
        <f>VLOOKUP($B795,商品コード!$A$2:$C$45,2,FALSE)</f>
        <v>メンズ　ショルダーバッグTS-02</v>
      </c>
      <c r="D795" s="1">
        <f>VLOOKUP($B795,商品コード!$A$2:$C$45,3,FALSE)</f>
        <v>6800</v>
      </c>
      <c r="E795" s="1">
        <v>18</v>
      </c>
      <c r="F795" s="1">
        <f t="shared" si="12"/>
        <v>122400</v>
      </c>
      <c r="G795" s="1">
        <v>1003</v>
      </c>
      <c r="H795" s="1">
        <v>301</v>
      </c>
      <c r="I795" t="str">
        <f>VLOOKUP(H795,支店コード!$A$2:$B$6,2,FALSE)</f>
        <v>名古屋</v>
      </c>
    </row>
    <row r="796" spans="1:9" x14ac:dyDescent="0.4">
      <c r="A796" s="4">
        <v>44122</v>
      </c>
      <c r="B796" s="1" t="s">
        <v>34</v>
      </c>
      <c r="C796" s="1" t="str">
        <f>VLOOKUP($B796,商品コード!$A$2:$C$45,2,FALSE)</f>
        <v>ウエストバッグ（ゴールド）</v>
      </c>
      <c r="D796" s="1">
        <f>VLOOKUP($B796,商品コード!$A$2:$C$45,3,FALSE)</f>
        <v>2480</v>
      </c>
      <c r="E796" s="1">
        <v>14</v>
      </c>
      <c r="F796" s="1">
        <f t="shared" si="12"/>
        <v>34720</v>
      </c>
      <c r="G796" s="1">
        <v>3005</v>
      </c>
      <c r="H796" s="1">
        <v>501</v>
      </c>
      <c r="I796" t="str">
        <f>VLOOKUP(H796,支店コード!$A$2:$B$6,2,FALSE)</f>
        <v>福岡</v>
      </c>
    </row>
    <row r="797" spans="1:9" x14ac:dyDescent="0.4">
      <c r="A797" s="4">
        <v>44122</v>
      </c>
      <c r="B797" s="1" t="s">
        <v>35</v>
      </c>
      <c r="C797" s="1" t="str">
        <f>VLOOKUP($B797,商品コード!$A$2:$C$45,2,FALSE)</f>
        <v>リュックサック（ブラック）</v>
      </c>
      <c r="D797" s="1">
        <f>VLOOKUP($B797,商品コード!$A$2:$C$45,3,FALSE)</f>
        <v>6750</v>
      </c>
      <c r="E797" s="1">
        <v>34</v>
      </c>
      <c r="F797" s="1">
        <f t="shared" si="12"/>
        <v>229500</v>
      </c>
      <c r="G797" s="1">
        <v>3003</v>
      </c>
      <c r="H797" s="1">
        <v>301</v>
      </c>
      <c r="I797" t="str">
        <f>VLOOKUP(H797,支店コード!$A$2:$B$6,2,FALSE)</f>
        <v>名古屋</v>
      </c>
    </row>
    <row r="798" spans="1:9" x14ac:dyDescent="0.4">
      <c r="A798" s="4">
        <v>44122</v>
      </c>
      <c r="B798" s="1" t="s">
        <v>29</v>
      </c>
      <c r="C798" s="1" t="str">
        <f>VLOOKUP($B798,商品コード!$A$2:$C$45,2,FALSE)</f>
        <v>レディーズ　インナーケース（小）</v>
      </c>
      <c r="D798" s="1">
        <f>VLOOKUP($B798,商品コード!$A$2:$C$45,3,FALSE)</f>
        <v>2550</v>
      </c>
      <c r="E798" s="1">
        <v>21</v>
      </c>
      <c r="F798" s="1">
        <f t="shared" si="12"/>
        <v>53550</v>
      </c>
      <c r="G798" s="1">
        <v>2003</v>
      </c>
      <c r="H798" s="1">
        <v>301</v>
      </c>
      <c r="I798" t="str">
        <f>VLOOKUP(H798,支店コード!$A$2:$B$6,2,FALSE)</f>
        <v>名古屋</v>
      </c>
    </row>
    <row r="799" spans="1:9" x14ac:dyDescent="0.4">
      <c r="A799" s="4">
        <v>44122</v>
      </c>
      <c r="B799" s="1" t="s">
        <v>58</v>
      </c>
      <c r="C799" s="1" t="str">
        <f>VLOOKUP($B799,商品コード!$A$2:$C$45,2,FALSE)</f>
        <v>ヒップバッグ（レッド）</v>
      </c>
      <c r="D799" s="1">
        <f>VLOOKUP($B799,商品コード!$A$2:$C$45,3,FALSE)</f>
        <v>5850</v>
      </c>
      <c r="E799" s="1">
        <v>19</v>
      </c>
      <c r="F799" s="1">
        <f t="shared" si="12"/>
        <v>111150</v>
      </c>
      <c r="G799" s="1">
        <v>3003</v>
      </c>
      <c r="H799" s="1">
        <v>301</v>
      </c>
      <c r="I799" t="str">
        <f>VLOOKUP(H799,支店コード!$A$2:$B$6,2,FALSE)</f>
        <v>名古屋</v>
      </c>
    </row>
    <row r="800" spans="1:9" x14ac:dyDescent="0.4">
      <c r="A800" s="4">
        <v>44123</v>
      </c>
      <c r="B800" s="1" t="s">
        <v>55</v>
      </c>
      <c r="C800" s="1" t="str">
        <f>VLOOKUP($B800,商品コード!$A$2:$C$45,2,FALSE)</f>
        <v>ウエストバッグ（ホワイト）</v>
      </c>
      <c r="D800" s="1">
        <f>VLOOKUP($B800,商品コード!$A$2:$C$45,3,FALSE)</f>
        <v>2480</v>
      </c>
      <c r="E800" s="1">
        <v>26</v>
      </c>
      <c r="F800" s="1">
        <f t="shared" si="12"/>
        <v>64480</v>
      </c>
      <c r="G800" s="1">
        <v>3005</v>
      </c>
      <c r="H800" s="1">
        <v>501</v>
      </c>
      <c r="I800" t="str">
        <f>VLOOKUP(H800,支店コード!$A$2:$B$6,2,FALSE)</f>
        <v>福岡</v>
      </c>
    </row>
    <row r="801" spans="1:9" x14ac:dyDescent="0.4">
      <c r="A801" s="4">
        <v>44123</v>
      </c>
      <c r="B801" s="1" t="s">
        <v>26</v>
      </c>
      <c r="C801" s="1" t="str">
        <f>VLOOKUP($B801,商品コード!$A$2:$C$45,2,FALSE)</f>
        <v>ヒップバッグ（グレー）</v>
      </c>
      <c r="D801" s="1">
        <f>VLOOKUP($B801,商品コード!$A$2:$C$45,3,FALSE)</f>
        <v>5850</v>
      </c>
      <c r="E801" s="1">
        <v>33</v>
      </c>
      <c r="F801" s="1">
        <f t="shared" si="12"/>
        <v>193050</v>
      </c>
      <c r="G801" s="1">
        <v>3003</v>
      </c>
      <c r="H801" s="1">
        <v>301</v>
      </c>
      <c r="I801" t="str">
        <f>VLOOKUP(H801,支店コード!$A$2:$B$6,2,FALSE)</f>
        <v>名古屋</v>
      </c>
    </row>
    <row r="802" spans="1:9" x14ac:dyDescent="0.4">
      <c r="A802" s="4">
        <v>44123</v>
      </c>
      <c r="B802" s="1" t="s">
        <v>52</v>
      </c>
      <c r="C802" s="1" t="str">
        <f>VLOOKUP($B802,商品コード!$A$2:$C$45,2,FALSE)</f>
        <v>ヒップバッグ（ブルー）</v>
      </c>
      <c r="D802" s="1">
        <f>VLOOKUP($B802,商品コード!$A$2:$C$45,3,FALSE)</f>
        <v>5850</v>
      </c>
      <c r="E802" s="1">
        <v>29</v>
      </c>
      <c r="F802" s="1">
        <f t="shared" si="12"/>
        <v>169650</v>
      </c>
      <c r="G802" s="1">
        <v>3002</v>
      </c>
      <c r="H802" s="1">
        <v>201</v>
      </c>
      <c r="I802" t="str">
        <f>VLOOKUP(H802,支店コード!$A$2:$B$6,2,FALSE)</f>
        <v>東京</v>
      </c>
    </row>
    <row r="803" spans="1:9" x14ac:dyDescent="0.4">
      <c r="A803" s="4">
        <v>44123</v>
      </c>
      <c r="B803" s="1" t="s">
        <v>44</v>
      </c>
      <c r="C803" s="1" t="str">
        <f>VLOOKUP($B803,商品コード!$A$2:$C$45,2,FALSE)</f>
        <v>ヒップバッグ（グリーン）</v>
      </c>
      <c r="D803" s="1">
        <f>VLOOKUP($B803,商品コード!$A$2:$C$45,3,FALSE)</f>
        <v>5850</v>
      </c>
      <c r="E803" s="1">
        <v>14</v>
      </c>
      <c r="F803" s="1">
        <f t="shared" si="12"/>
        <v>81900</v>
      </c>
      <c r="G803" s="1">
        <v>3003</v>
      </c>
      <c r="H803" s="1">
        <v>301</v>
      </c>
      <c r="I803" t="str">
        <f>VLOOKUP(H803,支店コード!$A$2:$B$6,2,FALSE)</f>
        <v>名古屋</v>
      </c>
    </row>
    <row r="804" spans="1:9" x14ac:dyDescent="0.4">
      <c r="A804" s="4">
        <v>44124</v>
      </c>
      <c r="B804" s="1" t="s">
        <v>24</v>
      </c>
      <c r="C804" s="1" t="str">
        <f>VLOOKUP($B804,商品コード!$A$2:$C$45,2,FALSE)</f>
        <v>レディース　ショルダーバッグVK-23XR</v>
      </c>
      <c r="D804" s="1">
        <f>VLOOKUP($B804,商品コード!$A$2:$C$45,3,FALSE)</f>
        <v>9800</v>
      </c>
      <c r="E804" s="1">
        <v>21</v>
      </c>
      <c r="F804" s="1">
        <f t="shared" si="12"/>
        <v>205800</v>
      </c>
      <c r="G804" s="1">
        <v>2004</v>
      </c>
      <c r="H804" s="1">
        <v>401</v>
      </c>
      <c r="I804" t="str">
        <f>VLOOKUP(H804,支店コード!$A$2:$B$6,2,FALSE)</f>
        <v>大阪</v>
      </c>
    </row>
    <row r="805" spans="1:9" x14ac:dyDescent="0.4">
      <c r="A805" s="4">
        <v>44124</v>
      </c>
      <c r="B805" s="1" t="s">
        <v>46</v>
      </c>
      <c r="C805" s="1" t="str">
        <f>VLOOKUP($B805,商品コード!$A$2:$C$45,2,FALSE)</f>
        <v>メンズ　ボストンバッグBB03</v>
      </c>
      <c r="D805" s="1">
        <f>VLOOKUP($B805,商品コード!$A$2:$C$45,3,FALSE)</f>
        <v>8000</v>
      </c>
      <c r="E805" s="1">
        <v>35</v>
      </c>
      <c r="F805" s="1">
        <f t="shared" si="12"/>
        <v>280000</v>
      </c>
      <c r="G805" s="1">
        <v>1004</v>
      </c>
      <c r="H805" s="1">
        <v>401</v>
      </c>
      <c r="I805" t="str">
        <f>VLOOKUP(H805,支店コード!$A$2:$B$6,2,FALSE)</f>
        <v>大阪</v>
      </c>
    </row>
    <row r="806" spans="1:9" x14ac:dyDescent="0.4">
      <c r="A806" s="4">
        <v>44124</v>
      </c>
      <c r="B806" s="1" t="s">
        <v>48</v>
      </c>
      <c r="C806" s="1" t="str">
        <f>VLOOKUP($B806,商品コード!$A$2:$C$45,2,FALSE)</f>
        <v>メンズ　アタッシュケースHK6500E</v>
      </c>
      <c r="D806" s="1">
        <f>VLOOKUP($B806,商品コード!$A$2:$C$45,3,FALSE)</f>
        <v>15800</v>
      </c>
      <c r="E806" s="1">
        <v>35</v>
      </c>
      <c r="F806" s="1">
        <f t="shared" si="12"/>
        <v>553000</v>
      </c>
      <c r="G806" s="1">
        <v>1003</v>
      </c>
      <c r="H806" s="1">
        <v>301</v>
      </c>
      <c r="I806" t="str">
        <f>VLOOKUP(H806,支店コード!$A$2:$B$6,2,FALSE)</f>
        <v>名古屋</v>
      </c>
    </row>
    <row r="807" spans="1:9" x14ac:dyDescent="0.4">
      <c r="A807" s="4">
        <v>44124</v>
      </c>
      <c r="B807" s="1" t="s">
        <v>44</v>
      </c>
      <c r="C807" s="1" t="str">
        <f>VLOOKUP($B807,商品コード!$A$2:$C$45,2,FALSE)</f>
        <v>ヒップバッグ（グリーン）</v>
      </c>
      <c r="D807" s="1">
        <f>VLOOKUP($B807,商品コード!$A$2:$C$45,3,FALSE)</f>
        <v>5850</v>
      </c>
      <c r="E807" s="1">
        <v>22</v>
      </c>
      <c r="F807" s="1">
        <f t="shared" si="12"/>
        <v>128700</v>
      </c>
      <c r="G807" s="1">
        <v>3005</v>
      </c>
      <c r="H807" s="1">
        <v>501</v>
      </c>
      <c r="I807" t="str">
        <f>VLOOKUP(H807,支店コード!$A$2:$B$6,2,FALSE)</f>
        <v>福岡</v>
      </c>
    </row>
    <row r="808" spans="1:9" x14ac:dyDescent="0.4">
      <c r="A808" s="4">
        <v>44125</v>
      </c>
      <c r="B808" s="1" t="s">
        <v>52</v>
      </c>
      <c r="C808" s="1" t="str">
        <f>VLOOKUP($B808,商品コード!$A$2:$C$45,2,FALSE)</f>
        <v>ヒップバッグ（ブルー）</v>
      </c>
      <c r="D808" s="1">
        <f>VLOOKUP($B808,商品コード!$A$2:$C$45,3,FALSE)</f>
        <v>5850</v>
      </c>
      <c r="E808" s="1">
        <v>28</v>
      </c>
      <c r="F808" s="1">
        <f t="shared" si="12"/>
        <v>163800</v>
      </c>
      <c r="G808" s="1">
        <v>3002</v>
      </c>
      <c r="H808" s="1">
        <v>201</v>
      </c>
      <c r="I808" t="str">
        <f>VLOOKUP(H808,支店コード!$A$2:$B$6,2,FALSE)</f>
        <v>東京</v>
      </c>
    </row>
    <row r="809" spans="1:9" x14ac:dyDescent="0.4">
      <c r="A809" s="4">
        <v>44125</v>
      </c>
      <c r="B809" s="1" t="s">
        <v>49</v>
      </c>
      <c r="C809" s="1" t="str">
        <f>VLOOKUP($B809,商品コード!$A$2:$C$45,2,FALSE)</f>
        <v>メンズ　メッセンジャーバッグMB-001B</v>
      </c>
      <c r="D809" s="1">
        <f>VLOOKUP($B809,商品コード!$A$2:$C$45,3,FALSE)</f>
        <v>7500</v>
      </c>
      <c r="E809" s="1">
        <v>14</v>
      </c>
      <c r="F809" s="1">
        <f t="shared" si="12"/>
        <v>105000</v>
      </c>
      <c r="G809" s="1">
        <v>1003</v>
      </c>
      <c r="H809" s="1">
        <v>301</v>
      </c>
      <c r="I809" t="str">
        <f>VLOOKUP(H809,支店コード!$A$2:$B$6,2,FALSE)</f>
        <v>名古屋</v>
      </c>
    </row>
    <row r="810" spans="1:9" x14ac:dyDescent="0.4">
      <c r="A810" s="4">
        <v>44125</v>
      </c>
      <c r="B810" s="1" t="s">
        <v>57</v>
      </c>
      <c r="C810" s="1" t="str">
        <f>VLOOKUP($B810,商品コード!$A$2:$C$45,2,FALSE)</f>
        <v>レディーズ　ハンドバッグLH2008P</v>
      </c>
      <c r="D810" s="1">
        <f>VLOOKUP($B810,商品コード!$A$2:$C$45,3,FALSE)</f>
        <v>17000</v>
      </c>
      <c r="E810" s="1">
        <v>28</v>
      </c>
      <c r="F810" s="1">
        <f t="shared" si="12"/>
        <v>476000</v>
      </c>
      <c r="G810" s="1">
        <v>2005</v>
      </c>
      <c r="H810" s="1">
        <v>501</v>
      </c>
      <c r="I810" t="str">
        <f>VLOOKUP(H810,支店コード!$A$2:$B$6,2,FALSE)</f>
        <v>福岡</v>
      </c>
    </row>
    <row r="811" spans="1:9" x14ac:dyDescent="0.4">
      <c r="A811" s="4">
        <v>44126</v>
      </c>
      <c r="B811" s="1" t="s">
        <v>33</v>
      </c>
      <c r="C811" s="1" t="str">
        <f>VLOOKUP($B811,商品コード!$A$2:$C$45,2,FALSE)</f>
        <v>レディーズ　トートバッグTT-201AS</v>
      </c>
      <c r="D811" s="1">
        <f>VLOOKUP($B811,商品コード!$A$2:$C$45,3,FALSE)</f>
        <v>5120</v>
      </c>
      <c r="E811" s="1">
        <v>18</v>
      </c>
      <c r="F811" s="1">
        <f t="shared" si="12"/>
        <v>92160</v>
      </c>
      <c r="G811" s="1">
        <v>2004</v>
      </c>
      <c r="H811" s="1">
        <v>401</v>
      </c>
      <c r="I811" t="str">
        <f>VLOOKUP(H811,支店コード!$A$2:$B$6,2,FALSE)</f>
        <v>大阪</v>
      </c>
    </row>
    <row r="812" spans="1:9" x14ac:dyDescent="0.4">
      <c r="A812" s="4">
        <v>44126</v>
      </c>
      <c r="B812" s="1" t="s">
        <v>29</v>
      </c>
      <c r="C812" s="1" t="str">
        <f>VLOOKUP($B812,商品コード!$A$2:$C$45,2,FALSE)</f>
        <v>レディーズ　インナーケース（小）</v>
      </c>
      <c r="D812" s="1">
        <f>VLOOKUP($B812,商品コード!$A$2:$C$45,3,FALSE)</f>
        <v>2550</v>
      </c>
      <c r="E812" s="1">
        <v>23</v>
      </c>
      <c r="F812" s="1">
        <f t="shared" si="12"/>
        <v>58650</v>
      </c>
      <c r="G812" s="1">
        <v>2003</v>
      </c>
      <c r="H812" s="1">
        <v>301</v>
      </c>
      <c r="I812" t="str">
        <f>VLOOKUP(H812,支店コード!$A$2:$B$6,2,FALSE)</f>
        <v>名古屋</v>
      </c>
    </row>
    <row r="813" spans="1:9" x14ac:dyDescent="0.4">
      <c r="A813" s="4">
        <v>44126</v>
      </c>
      <c r="B813" s="1" t="s">
        <v>46</v>
      </c>
      <c r="C813" s="1" t="str">
        <f>VLOOKUP($B813,商品コード!$A$2:$C$45,2,FALSE)</f>
        <v>メンズ　ボストンバッグBB03</v>
      </c>
      <c r="D813" s="1">
        <f>VLOOKUP($B813,商品コード!$A$2:$C$45,3,FALSE)</f>
        <v>8000</v>
      </c>
      <c r="E813" s="1">
        <v>19</v>
      </c>
      <c r="F813" s="1">
        <f t="shared" si="12"/>
        <v>152000</v>
      </c>
      <c r="G813" s="1">
        <v>1001</v>
      </c>
      <c r="H813" s="1">
        <v>101</v>
      </c>
      <c r="I813" t="str">
        <f>VLOOKUP(H813,支店コード!$A$2:$B$6,2,FALSE)</f>
        <v>札幌</v>
      </c>
    </row>
    <row r="814" spans="1:9" x14ac:dyDescent="0.4">
      <c r="A814" s="4">
        <v>44127</v>
      </c>
      <c r="B814" s="1" t="s">
        <v>28</v>
      </c>
      <c r="C814" s="1" t="str">
        <f>VLOOKUP($B814,商品コード!$A$2:$C$45,2,FALSE)</f>
        <v>リュックサック（オレンジ）</v>
      </c>
      <c r="D814" s="1">
        <f>VLOOKUP($B814,商品コード!$A$2:$C$45,3,FALSE)</f>
        <v>6750</v>
      </c>
      <c r="E814" s="1">
        <v>20</v>
      </c>
      <c r="F814" s="1">
        <f t="shared" si="12"/>
        <v>135000</v>
      </c>
      <c r="G814" s="1">
        <v>3005</v>
      </c>
      <c r="H814" s="1">
        <v>501</v>
      </c>
      <c r="I814" t="str">
        <f>VLOOKUP(H814,支店コード!$A$2:$B$6,2,FALSE)</f>
        <v>福岡</v>
      </c>
    </row>
    <row r="815" spans="1:9" x14ac:dyDescent="0.4">
      <c r="A815" s="4">
        <v>44127</v>
      </c>
      <c r="B815" s="1" t="s">
        <v>38</v>
      </c>
      <c r="C815" s="1" t="str">
        <f>VLOOKUP($B815,商品コード!$A$2:$C$45,2,FALSE)</f>
        <v>リュックサック（グリーン）</v>
      </c>
      <c r="D815" s="1">
        <f>VLOOKUP($B815,商品コード!$A$2:$C$45,3,FALSE)</f>
        <v>6750</v>
      </c>
      <c r="E815" s="1">
        <v>31</v>
      </c>
      <c r="F815" s="1">
        <f t="shared" si="12"/>
        <v>209250</v>
      </c>
      <c r="G815" s="1">
        <v>3005</v>
      </c>
      <c r="H815" s="1">
        <v>501</v>
      </c>
      <c r="I815" t="str">
        <f>VLOOKUP(H815,支店コード!$A$2:$B$6,2,FALSE)</f>
        <v>福岡</v>
      </c>
    </row>
    <row r="816" spans="1:9" x14ac:dyDescent="0.4">
      <c r="A816" s="4">
        <v>44127</v>
      </c>
      <c r="B816" s="1" t="s">
        <v>30</v>
      </c>
      <c r="C816" s="1" t="str">
        <f>VLOOKUP($B816,商品コード!$A$2:$C$45,2,FALSE)</f>
        <v>メンズ　ボストンバッグBB01</v>
      </c>
      <c r="D816" s="1">
        <f>VLOOKUP($B816,商品コード!$A$2:$C$45,3,FALSE)</f>
        <v>8000</v>
      </c>
      <c r="E816" s="1">
        <v>28</v>
      </c>
      <c r="F816" s="1">
        <f t="shared" si="12"/>
        <v>224000</v>
      </c>
      <c r="G816" s="1">
        <v>1001</v>
      </c>
      <c r="H816" s="1">
        <v>101</v>
      </c>
      <c r="I816" t="str">
        <f>VLOOKUP(H816,支店コード!$A$2:$B$6,2,FALSE)</f>
        <v>札幌</v>
      </c>
    </row>
    <row r="817" spans="1:9" x14ac:dyDescent="0.4">
      <c r="A817" s="4">
        <v>44128</v>
      </c>
      <c r="B817" s="1" t="s">
        <v>64</v>
      </c>
      <c r="C817" s="1" t="str">
        <f>VLOOKUP($B817,商品コード!$A$2:$C$45,2,FALSE)</f>
        <v>メンズ　ショルダーバッグTK80</v>
      </c>
      <c r="D817" s="1">
        <f>VLOOKUP($B817,商品コード!$A$2:$C$45,3,FALSE)</f>
        <v>7580</v>
      </c>
      <c r="E817" s="1">
        <v>21</v>
      </c>
      <c r="F817" s="1">
        <f t="shared" si="12"/>
        <v>159180</v>
      </c>
      <c r="G817" s="1">
        <v>1002</v>
      </c>
      <c r="H817" s="1">
        <v>201</v>
      </c>
      <c r="I817" t="str">
        <f>VLOOKUP(H817,支店コード!$A$2:$B$6,2,FALSE)</f>
        <v>東京</v>
      </c>
    </row>
    <row r="818" spans="1:9" x14ac:dyDescent="0.4">
      <c r="A818" s="4">
        <v>44128</v>
      </c>
      <c r="B818" s="1" t="s">
        <v>55</v>
      </c>
      <c r="C818" s="1" t="str">
        <f>VLOOKUP($B818,商品コード!$A$2:$C$45,2,FALSE)</f>
        <v>ウエストバッグ（ホワイト）</v>
      </c>
      <c r="D818" s="1">
        <f>VLOOKUP($B818,商品コード!$A$2:$C$45,3,FALSE)</f>
        <v>2480</v>
      </c>
      <c r="E818" s="1">
        <v>19</v>
      </c>
      <c r="F818" s="1">
        <f t="shared" si="12"/>
        <v>47120</v>
      </c>
      <c r="G818" s="1">
        <v>3005</v>
      </c>
      <c r="H818" s="1">
        <v>501</v>
      </c>
      <c r="I818" t="str">
        <f>VLOOKUP(H818,支店コード!$A$2:$B$6,2,FALSE)</f>
        <v>福岡</v>
      </c>
    </row>
    <row r="819" spans="1:9" x14ac:dyDescent="0.4">
      <c r="A819" s="4">
        <v>44128</v>
      </c>
      <c r="B819" s="1" t="s">
        <v>50</v>
      </c>
      <c r="C819" s="1" t="str">
        <f>VLOOKUP($B819,商品コード!$A$2:$C$45,2,FALSE)</f>
        <v>レディーズ　トートバッグTT-101BS</v>
      </c>
      <c r="D819" s="1">
        <f>VLOOKUP($B819,商品コード!$A$2:$C$45,3,FALSE)</f>
        <v>4980</v>
      </c>
      <c r="E819" s="1">
        <v>13</v>
      </c>
      <c r="F819" s="1">
        <f t="shared" si="12"/>
        <v>64740</v>
      </c>
      <c r="G819" s="1">
        <v>2005</v>
      </c>
      <c r="H819" s="1">
        <v>501</v>
      </c>
      <c r="I819" t="str">
        <f>VLOOKUP(H819,支店コード!$A$2:$B$6,2,FALSE)</f>
        <v>福岡</v>
      </c>
    </row>
    <row r="820" spans="1:9" x14ac:dyDescent="0.4">
      <c r="A820" s="4">
        <v>44128</v>
      </c>
      <c r="B820" s="1" t="s">
        <v>15</v>
      </c>
      <c r="C820" s="1" t="str">
        <f>VLOOKUP($B820,商品コード!$A$2:$C$45,2,FALSE)</f>
        <v>メンズ　ショルダーバッグKE121</v>
      </c>
      <c r="D820" s="1">
        <f>VLOOKUP($B820,商品コード!$A$2:$C$45,3,FALSE)</f>
        <v>7280</v>
      </c>
      <c r="E820" s="1">
        <v>19</v>
      </c>
      <c r="F820" s="1">
        <f t="shared" si="12"/>
        <v>138320</v>
      </c>
      <c r="G820" s="1">
        <v>1002</v>
      </c>
      <c r="H820" s="1">
        <v>201</v>
      </c>
      <c r="I820" t="str">
        <f>VLOOKUP(H820,支店コード!$A$2:$B$6,2,FALSE)</f>
        <v>東京</v>
      </c>
    </row>
    <row r="821" spans="1:9" x14ac:dyDescent="0.4">
      <c r="A821" s="4">
        <v>44128</v>
      </c>
      <c r="B821" s="1" t="s">
        <v>61</v>
      </c>
      <c r="C821" s="1" t="str">
        <f>VLOOKUP($B821,商品コード!$A$2:$C$45,2,FALSE)</f>
        <v>ヒップバッグ（ピンク）</v>
      </c>
      <c r="D821" s="1">
        <f>VLOOKUP($B821,商品コード!$A$2:$C$45,3,FALSE)</f>
        <v>5850</v>
      </c>
      <c r="E821" s="1">
        <v>21</v>
      </c>
      <c r="F821" s="1">
        <f t="shared" si="12"/>
        <v>122850</v>
      </c>
      <c r="G821" s="1">
        <v>3003</v>
      </c>
      <c r="H821" s="1">
        <v>301</v>
      </c>
      <c r="I821" t="str">
        <f>VLOOKUP(H821,支店コード!$A$2:$B$6,2,FALSE)</f>
        <v>名古屋</v>
      </c>
    </row>
    <row r="822" spans="1:9" x14ac:dyDescent="0.4">
      <c r="A822" s="4">
        <v>44128</v>
      </c>
      <c r="B822" s="1" t="s">
        <v>30</v>
      </c>
      <c r="C822" s="1" t="str">
        <f>VLOOKUP($B822,商品コード!$A$2:$C$45,2,FALSE)</f>
        <v>メンズ　ボストンバッグBB01</v>
      </c>
      <c r="D822" s="1">
        <f>VLOOKUP($B822,商品コード!$A$2:$C$45,3,FALSE)</f>
        <v>8000</v>
      </c>
      <c r="E822" s="1">
        <v>25</v>
      </c>
      <c r="F822" s="1">
        <f t="shared" si="12"/>
        <v>200000</v>
      </c>
      <c r="G822" s="1">
        <v>1002</v>
      </c>
      <c r="H822" s="1">
        <v>201</v>
      </c>
      <c r="I822" t="str">
        <f>VLOOKUP(H822,支店コード!$A$2:$B$6,2,FALSE)</f>
        <v>東京</v>
      </c>
    </row>
    <row r="823" spans="1:9" x14ac:dyDescent="0.4">
      <c r="A823" s="4">
        <v>44129</v>
      </c>
      <c r="B823" s="1" t="s">
        <v>50</v>
      </c>
      <c r="C823" s="1" t="str">
        <f>VLOOKUP($B823,商品コード!$A$2:$C$45,2,FALSE)</f>
        <v>レディーズ　トートバッグTT-101BS</v>
      </c>
      <c r="D823" s="1">
        <f>VLOOKUP($B823,商品コード!$A$2:$C$45,3,FALSE)</f>
        <v>4980</v>
      </c>
      <c r="E823" s="1">
        <v>13</v>
      </c>
      <c r="F823" s="1">
        <f t="shared" si="12"/>
        <v>64740</v>
      </c>
      <c r="G823" s="1">
        <v>2005</v>
      </c>
      <c r="H823" s="1">
        <v>501</v>
      </c>
      <c r="I823" t="str">
        <f>VLOOKUP(H823,支店コード!$A$2:$B$6,2,FALSE)</f>
        <v>福岡</v>
      </c>
    </row>
    <row r="824" spans="1:9" x14ac:dyDescent="0.4">
      <c r="A824" s="4">
        <v>44129</v>
      </c>
      <c r="B824" s="1" t="s">
        <v>37</v>
      </c>
      <c r="C824" s="1" t="str">
        <f>VLOOKUP($B824,商品コード!$A$2:$C$45,2,FALSE)</f>
        <v>メンズ　アタッシュケースAS7000</v>
      </c>
      <c r="D824" s="1">
        <f>VLOOKUP($B824,商品コード!$A$2:$C$45,3,FALSE)</f>
        <v>12800</v>
      </c>
      <c r="E824" s="1">
        <v>37</v>
      </c>
      <c r="F824" s="1">
        <f t="shared" si="12"/>
        <v>473600</v>
      </c>
      <c r="G824" s="1">
        <v>1004</v>
      </c>
      <c r="H824" s="1">
        <v>401</v>
      </c>
      <c r="I824" t="str">
        <f>VLOOKUP(H824,支店コード!$A$2:$B$6,2,FALSE)</f>
        <v>大阪</v>
      </c>
    </row>
    <row r="825" spans="1:9" x14ac:dyDescent="0.4">
      <c r="A825" s="4">
        <v>44129</v>
      </c>
      <c r="B825" s="1" t="s">
        <v>59</v>
      </c>
      <c r="C825" s="1" t="str">
        <f>VLOOKUP($B825,商品コード!$A$2:$C$45,2,FALSE)</f>
        <v>レディース　ショルダーバッグXX-99ZV</v>
      </c>
      <c r="D825" s="1">
        <f>VLOOKUP($B825,商品コード!$A$2:$C$45,3,FALSE)</f>
        <v>10800</v>
      </c>
      <c r="E825" s="1">
        <v>19</v>
      </c>
      <c r="F825" s="1">
        <f t="shared" si="12"/>
        <v>205200</v>
      </c>
      <c r="G825" s="1">
        <v>2001</v>
      </c>
      <c r="H825" s="1">
        <v>101</v>
      </c>
      <c r="I825" t="str">
        <f>VLOOKUP(H825,支店コード!$A$2:$B$6,2,FALSE)</f>
        <v>札幌</v>
      </c>
    </row>
    <row r="826" spans="1:9" x14ac:dyDescent="0.4">
      <c r="A826" s="4">
        <v>44129</v>
      </c>
      <c r="B826" s="1" t="s">
        <v>61</v>
      </c>
      <c r="C826" s="1" t="str">
        <f>VLOOKUP($B826,商品コード!$A$2:$C$45,2,FALSE)</f>
        <v>ヒップバッグ（ピンク）</v>
      </c>
      <c r="D826" s="1">
        <f>VLOOKUP($B826,商品コード!$A$2:$C$45,3,FALSE)</f>
        <v>5850</v>
      </c>
      <c r="E826" s="1">
        <v>22</v>
      </c>
      <c r="F826" s="1">
        <f t="shared" si="12"/>
        <v>128700</v>
      </c>
      <c r="G826" s="1">
        <v>3001</v>
      </c>
      <c r="H826" s="1">
        <v>101</v>
      </c>
      <c r="I826" t="str">
        <f>VLOOKUP(H826,支店コード!$A$2:$B$6,2,FALSE)</f>
        <v>札幌</v>
      </c>
    </row>
    <row r="827" spans="1:9" x14ac:dyDescent="0.4">
      <c r="A827" s="4">
        <v>44130</v>
      </c>
      <c r="B827" s="1" t="s">
        <v>48</v>
      </c>
      <c r="C827" s="1" t="str">
        <f>VLOOKUP($B827,商品コード!$A$2:$C$45,2,FALSE)</f>
        <v>メンズ　アタッシュケースHK6500E</v>
      </c>
      <c r="D827" s="1">
        <f>VLOOKUP($B827,商品コード!$A$2:$C$45,3,FALSE)</f>
        <v>15800</v>
      </c>
      <c r="E827" s="1">
        <v>37</v>
      </c>
      <c r="F827" s="1">
        <f t="shared" si="12"/>
        <v>584600</v>
      </c>
      <c r="G827" s="1">
        <v>1002</v>
      </c>
      <c r="H827" s="1">
        <v>201</v>
      </c>
      <c r="I827" t="str">
        <f>VLOOKUP(H827,支店コード!$A$2:$B$6,2,FALSE)</f>
        <v>東京</v>
      </c>
    </row>
    <row r="828" spans="1:9" x14ac:dyDescent="0.4">
      <c r="A828" s="4">
        <v>44130</v>
      </c>
      <c r="B828" s="1" t="s">
        <v>16</v>
      </c>
      <c r="C828" s="1" t="str">
        <f>VLOOKUP($B828,商品コード!$A$2:$C$45,2,FALSE)</f>
        <v>メンズ　ショルダーバッグTS-01</v>
      </c>
      <c r="D828" s="1">
        <f>VLOOKUP($B828,商品コード!$A$2:$C$45,3,FALSE)</f>
        <v>6800</v>
      </c>
      <c r="E828" s="1">
        <v>12</v>
      </c>
      <c r="F828" s="1">
        <f t="shared" si="12"/>
        <v>81600</v>
      </c>
      <c r="G828" s="1">
        <v>1003</v>
      </c>
      <c r="H828" s="1">
        <v>301</v>
      </c>
      <c r="I828" t="str">
        <f>VLOOKUP(H828,支店コード!$A$2:$B$6,2,FALSE)</f>
        <v>名古屋</v>
      </c>
    </row>
    <row r="829" spans="1:9" x14ac:dyDescent="0.4">
      <c r="A829" s="4">
        <v>44130</v>
      </c>
      <c r="B829" s="1" t="s">
        <v>51</v>
      </c>
      <c r="C829" s="1" t="str">
        <f>VLOOKUP($B829,商品コード!$A$2:$C$45,2,FALSE)</f>
        <v>メンズ　メッセンジャーバッグMB-002Z</v>
      </c>
      <c r="D829" s="1">
        <f>VLOOKUP($B829,商品コード!$A$2:$C$45,3,FALSE)</f>
        <v>7700</v>
      </c>
      <c r="E829" s="1">
        <v>19</v>
      </c>
      <c r="F829" s="1">
        <f t="shared" si="12"/>
        <v>146300</v>
      </c>
      <c r="G829" s="1">
        <v>1002</v>
      </c>
      <c r="H829" s="1">
        <v>201</v>
      </c>
      <c r="I829" t="str">
        <f>VLOOKUP(H829,支店コード!$A$2:$B$6,2,FALSE)</f>
        <v>東京</v>
      </c>
    </row>
    <row r="830" spans="1:9" x14ac:dyDescent="0.4">
      <c r="A830" s="4">
        <v>44130</v>
      </c>
      <c r="B830" s="1" t="s">
        <v>61</v>
      </c>
      <c r="C830" s="1" t="str">
        <f>VLOOKUP($B830,商品コード!$A$2:$C$45,2,FALSE)</f>
        <v>ヒップバッグ（ピンク）</v>
      </c>
      <c r="D830" s="1">
        <f>VLOOKUP($B830,商品コード!$A$2:$C$45,3,FALSE)</f>
        <v>5850</v>
      </c>
      <c r="E830" s="1">
        <v>16</v>
      </c>
      <c r="F830" s="1">
        <f t="shared" si="12"/>
        <v>93600</v>
      </c>
      <c r="G830" s="1">
        <v>3004</v>
      </c>
      <c r="H830" s="1">
        <v>401</v>
      </c>
      <c r="I830" t="str">
        <f>VLOOKUP(H830,支店コード!$A$2:$B$6,2,FALSE)</f>
        <v>大阪</v>
      </c>
    </row>
    <row r="831" spans="1:9" x14ac:dyDescent="0.4">
      <c r="A831" s="4">
        <v>44131</v>
      </c>
      <c r="B831" s="1" t="s">
        <v>37</v>
      </c>
      <c r="C831" s="1" t="str">
        <f>VLOOKUP($B831,商品コード!$A$2:$C$45,2,FALSE)</f>
        <v>メンズ　アタッシュケースAS7000</v>
      </c>
      <c r="D831" s="1">
        <f>VLOOKUP($B831,商品コード!$A$2:$C$45,3,FALSE)</f>
        <v>12800</v>
      </c>
      <c r="E831" s="1">
        <v>29</v>
      </c>
      <c r="F831" s="1">
        <f t="shared" si="12"/>
        <v>371200</v>
      </c>
      <c r="G831" s="1">
        <v>1005</v>
      </c>
      <c r="H831" s="1">
        <v>501</v>
      </c>
      <c r="I831" t="str">
        <f>VLOOKUP(H831,支店コード!$A$2:$B$6,2,FALSE)</f>
        <v>福岡</v>
      </c>
    </row>
    <row r="832" spans="1:9" x14ac:dyDescent="0.4">
      <c r="A832" s="4">
        <v>44131</v>
      </c>
      <c r="B832" s="1" t="s">
        <v>47</v>
      </c>
      <c r="C832" s="1" t="str">
        <f>VLOOKUP($B832,商品コード!$A$2:$C$45,2,FALSE)</f>
        <v>ウエストバッグ（シルバー）</v>
      </c>
      <c r="D832" s="1">
        <f>VLOOKUP($B832,商品コード!$A$2:$C$45,3,FALSE)</f>
        <v>2480</v>
      </c>
      <c r="E832" s="1">
        <v>14</v>
      </c>
      <c r="F832" s="1">
        <f t="shared" si="12"/>
        <v>34720</v>
      </c>
      <c r="G832" s="1">
        <v>3004</v>
      </c>
      <c r="H832" s="1">
        <v>401</v>
      </c>
      <c r="I832" t="str">
        <f>VLOOKUP(H832,支店コード!$A$2:$B$6,2,FALSE)</f>
        <v>大阪</v>
      </c>
    </row>
    <row r="833" spans="1:9" x14ac:dyDescent="0.4">
      <c r="A833" s="4">
        <v>44131</v>
      </c>
      <c r="B833" s="1" t="s">
        <v>53</v>
      </c>
      <c r="C833" s="1" t="str">
        <f>VLOOKUP($B833,商品コード!$A$2:$C$45,2,FALSE)</f>
        <v>レディース　ショルダーバッグZL-78MN</v>
      </c>
      <c r="D833" s="1">
        <f>VLOOKUP($B833,商品コード!$A$2:$C$45,3,FALSE)</f>
        <v>11800</v>
      </c>
      <c r="E833" s="1">
        <v>35</v>
      </c>
      <c r="F833" s="1">
        <f t="shared" si="12"/>
        <v>413000</v>
      </c>
      <c r="G833" s="1">
        <v>2004</v>
      </c>
      <c r="H833" s="1">
        <v>401</v>
      </c>
      <c r="I833" t="str">
        <f>VLOOKUP(H833,支店コード!$A$2:$B$6,2,FALSE)</f>
        <v>大阪</v>
      </c>
    </row>
    <row r="834" spans="1:9" x14ac:dyDescent="0.4">
      <c r="A834" s="4">
        <v>44132</v>
      </c>
      <c r="B834" s="1" t="s">
        <v>58</v>
      </c>
      <c r="C834" s="1" t="str">
        <f>VLOOKUP($B834,商品コード!$A$2:$C$45,2,FALSE)</f>
        <v>ヒップバッグ（レッド）</v>
      </c>
      <c r="D834" s="1">
        <f>VLOOKUP($B834,商品コード!$A$2:$C$45,3,FALSE)</f>
        <v>5850</v>
      </c>
      <c r="E834" s="1">
        <v>18</v>
      </c>
      <c r="F834" s="1">
        <f t="shared" si="12"/>
        <v>105300</v>
      </c>
      <c r="G834" s="1">
        <v>3003</v>
      </c>
      <c r="H834" s="1">
        <v>301</v>
      </c>
      <c r="I834" t="str">
        <f>VLOOKUP(H834,支店コード!$A$2:$B$6,2,FALSE)</f>
        <v>名古屋</v>
      </c>
    </row>
    <row r="835" spans="1:9" x14ac:dyDescent="0.4">
      <c r="A835" s="4">
        <v>44132</v>
      </c>
      <c r="B835" s="1" t="s">
        <v>29</v>
      </c>
      <c r="C835" s="1" t="str">
        <f>VLOOKUP($B835,商品コード!$A$2:$C$45,2,FALSE)</f>
        <v>レディーズ　インナーケース（小）</v>
      </c>
      <c r="D835" s="1">
        <f>VLOOKUP($B835,商品コード!$A$2:$C$45,3,FALSE)</f>
        <v>2550</v>
      </c>
      <c r="E835" s="1">
        <v>27</v>
      </c>
      <c r="F835" s="1">
        <f t="shared" ref="F835:F898" si="13">D835*E835</f>
        <v>68850</v>
      </c>
      <c r="G835" s="1">
        <v>2001</v>
      </c>
      <c r="H835" s="1">
        <v>101</v>
      </c>
      <c r="I835" t="str">
        <f>VLOOKUP(H835,支店コード!$A$2:$B$6,2,FALSE)</f>
        <v>札幌</v>
      </c>
    </row>
    <row r="836" spans="1:9" x14ac:dyDescent="0.4">
      <c r="A836" s="4">
        <v>44132</v>
      </c>
      <c r="B836" s="1" t="s">
        <v>28</v>
      </c>
      <c r="C836" s="1" t="str">
        <f>VLOOKUP($B836,商品コード!$A$2:$C$45,2,FALSE)</f>
        <v>リュックサック（オレンジ）</v>
      </c>
      <c r="D836" s="1">
        <f>VLOOKUP($B836,商品コード!$A$2:$C$45,3,FALSE)</f>
        <v>6750</v>
      </c>
      <c r="E836" s="1">
        <v>20</v>
      </c>
      <c r="F836" s="1">
        <f t="shared" si="13"/>
        <v>135000</v>
      </c>
      <c r="G836" s="1">
        <v>3003</v>
      </c>
      <c r="H836" s="1">
        <v>301</v>
      </c>
      <c r="I836" t="str">
        <f>VLOOKUP(H836,支店コード!$A$2:$B$6,2,FALSE)</f>
        <v>名古屋</v>
      </c>
    </row>
    <row r="837" spans="1:9" x14ac:dyDescent="0.4">
      <c r="A837" s="4">
        <v>44132</v>
      </c>
      <c r="B837" s="1" t="s">
        <v>28</v>
      </c>
      <c r="C837" s="1" t="str">
        <f>VLOOKUP($B837,商品コード!$A$2:$C$45,2,FALSE)</f>
        <v>リュックサック（オレンジ）</v>
      </c>
      <c r="D837" s="1">
        <f>VLOOKUP($B837,商品コード!$A$2:$C$45,3,FALSE)</f>
        <v>6750</v>
      </c>
      <c r="E837" s="1">
        <v>36</v>
      </c>
      <c r="F837" s="1">
        <f t="shared" si="13"/>
        <v>243000</v>
      </c>
      <c r="G837" s="1">
        <v>3004</v>
      </c>
      <c r="H837" s="1">
        <v>401</v>
      </c>
      <c r="I837" t="str">
        <f>VLOOKUP(H837,支店コード!$A$2:$B$6,2,FALSE)</f>
        <v>大阪</v>
      </c>
    </row>
    <row r="838" spans="1:9" x14ac:dyDescent="0.4">
      <c r="A838" s="4">
        <v>44132</v>
      </c>
      <c r="B838" s="1" t="s">
        <v>40</v>
      </c>
      <c r="C838" s="1" t="str">
        <f>VLOOKUP($B838,商品コード!$A$2:$C$45,2,FALSE)</f>
        <v>メンズ　アタッシュケースHS4000S</v>
      </c>
      <c r="D838" s="1">
        <f>VLOOKUP($B838,商品コード!$A$2:$C$45,3,FALSE)</f>
        <v>13800</v>
      </c>
      <c r="E838" s="1">
        <v>13</v>
      </c>
      <c r="F838" s="1">
        <f t="shared" si="13"/>
        <v>179400</v>
      </c>
      <c r="G838" s="1">
        <v>1001</v>
      </c>
      <c r="H838" s="1">
        <v>101</v>
      </c>
      <c r="I838" t="str">
        <f>VLOOKUP(H838,支店コード!$A$2:$B$6,2,FALSE)</f>
        <v>札幌</v>
      </c>
    </row>
    <row r="839" spans="1:9" x14ac:dyDescent="0.4">
      <c r="A839" s="4">
        <v>44132</v>
      </c>
      <c r="B839" s="1" t="s">
        <v>49</v>
      </c>
      <c r="C839" s="1" t="str">
        <f>VLOOKUP($B839,商品コード!$A$2:$C$45,2,FALSE)</f>
        <v>メンズ　メッセンジャーバッグMB-001B</v>
      </c>
      <c r="D839" s="1">
        <f>VLOOKUP($B839,商品コード!$A$2:$C$45,3,FALSE)</f>
        <v>7500</v>
      </c>
      <c r="E839" s="1">
        <v>40</v>
      </c>
      <c r="F839" s="1">
        <f t="shared" si="13"/>
        <v>300000</v>
      </c>
      <c r="G839" s="1">
        <v>1005</v>
      </c>
      <c r="H839" s="1">
        <v>501</v>
      </c>
      <c r="I839" t="str">
        <f>VLOOKUP(H839,支店コード!$A$2:$B$6,2,FALSE)</f>
        <v>福岡</v>
      </c>
    </row>
    <row r="840" spans="1:9" x14ac:dyDescent="0.4">
      <c r="A840" s="4">
        <v>44133</v>
      </c>
      <c r="B840" s="1" t="s">
        <v>36</v>
      </c>
      <c r="C840" s="1" t="str">
        <f>VLOOKUP($B840,商品コード!$A$2:$C$45,2,FALSE)</f>
        <v>レディーズ　ハンドバッグLH2005R</v>
      </c>
      <c r="D840" s="1">
        <f>VLOOKUP($B840,商品コード!$A$2:$C$45,3,FALSE)</f>
        <v>16500</v>
      </c>
      <c r="E840" s="1">
        <v>15</v>
      </c>
      <c r="F840" s="1">
        <f t="shared" si="13"/>
        <v>247500</v>
      </c>
      <c r="G840" s="1">
        <v>2002</v>
      </c>
      <c r="H840" s="1">
        <v>201</v>
      </c>
      <c r="I840" t="str">
        <f>VLOOKUP(H840,支店コード!$A$2:$B$6,2,FALSE)</f>
        <v>東京</v>
      </c>
    </row>
    <row r="841" spans="1:9" x14ac:dyDescent="0.4">
      <c r="A841" s="4">
        <v>44133</v>
      </c>
      <c r="B841" s="1" t="s">
        <v>34</v>
      </c>
      <c r="C841" s="1" t="str">
        <f>VLOOKUP($B841,商品コード!$A$2:$C$45,2,FALSE)</f>
        <v>ウエストバッグ（ゴールド）</v>
      </c>
      <c r="D841" s="1">
        <f>VLOOKUP($B841,商品コード!$A$2:$C$45,3,FALSE)</f>
        <v>2480</v>
      </c>
      <c r="E841" s="1">
        <v>13</v>
      </c>
      <c r="F841" s="1">
        <f t="shared" si="13"/>
        <v>32240</v>
      </c>
      <c r="G841" s="1">
        <v>3005</v>
      </c>
      <c r="H841" s="1">
        <v>501</v>
      </c>
      <c r="I841" t="str">
        <f>VLOOKUP(H841,支店コード!$A$2:$B$6,2,FALSE)</f>
        <v>福岡</v>
      </c>
    </row>
    <row r="842" spans="1:9" x14ac:dyDescent="0.4">
      <c r="A842" s="4">
        <v>44133</v>
      </c>
      <c r="B842" s="1" t="s">
        <v>43</v>
      </c>
      <c r="C842" s="1" t="str">
        <f>VLOOKUP($B842,商品コード!$A$2:$C$45,2,FALSE)</f>
        <v>レディーズ　インナーケース（大）</v>
      </c>
      <c r="D842" s="1">
        <f>VLOOKUP($B842,商品コード!$A$2:$C$45,3,FALSE)</f>
        <v>2900</v>
      </c>
      <c r="E842" s="1">
        <v>31</v>
      </c>
      <c r="F842" s="1">
        <f t="shared" si="13"/>
        <v>89900</v>
      </c>
      <c r="G842" s="1">
        <v>2001</v>
      </c>
      <c r="H842" s="1">
        <v>101</v>
      </c>
      <c r="I842" t="str">
        <f>VLOOKUP(H842,支店コード!$A$2:$B$6,2,FALSE)</f>
        <v>札幌</v>
      </c>
    </row>
    <row r="843" spans="1:9" x14ac:dyDescent="0.4">
      <c r="A843" s="4">
        <v>44133</v>
      </c>
      <c r="B843" s="1" t="s">
        <v>38</v>
      </c>
      <c r="C843" s="1" t="str">
        <f>VLOOKUP($B843,商品コード!$A$2:$C$45,2,FALSE)</f>
        <v>リュックサック（グリーン）</v>
      </c>
      <c r="D843" s="1">
        <f>VLOOKUP($B843,商品コード!$A$2:$C$45,3,FALSE)</f>
        <v>6750</v>
      </c>
      <c r="E843" s="1">
        <v>36</v>
      </c>
      <c r="F843" s="1">
        <f t="shared" si="13"/>
        <v>243000</v>
      </c>
      <c r="G843" s="1">
        <v>3003</v>
      </c>
      <c r="H843" s="1">
        <v>301</v>
      </c>
      <c r="I843" t="str">
        <f>VLOOKUP(H843,支店コード!$A$2:$B$6,2,FALSE)</f>
        <v>名古屋</v>
      </c>
    </row>
    <row r="844" spans="1:9" x14ac:dyDescent="0.4">
      <c r="A844" s="4">
        <v>44134</v>
      </c>
      <c r="B844" s="1" t="s">
        <v>38</v>
      </c>
      <c r="C844" s="1" t="str">
        <f>VLOOKUP($B844,商品コード!$A$2:$C$45,2,FALSE)</f>
        <v>リュックサック（グリーン）</v>
      </c>
      <c r="D844" s="1">
        <f>VLOOKUP($B844,商品コード!$A$2:$C$45,3,FALSE)</f>
        <v>6750</v>
      </c>
      <c r="E844" s="1">
        <v>39</v>
      </c>
      <c r="F844" s="1">
        <f t="shared" si="13"/>
        <v>263250</v>
      </c>
      <c r="G844" s="1">
        <v>3001</v>
      </c>
      <c r="H844" s="1">
        <v>101</v>
      </c>
      <c r="I844" t="str">
        <f>VLOOKUP(H844,支店コード!$A$2:$B$6,2,FALSE)</f>
        <v>札幌</v>
      </c>
    </row>
    <row r="845" spans="1:9" x14ac:dyDescent="0.4">
      <c r="A845" s="4">
        <v>44134</v>
      </c>
      <c r="B845" s="1" t="s">
        <v>54</v>
      </c>
      <c r="C845" s="1" t="str">
        <f>VLOOKUP($B845,商品コード!$A$2:$C$45,2,FALSE)</f>
        <v>レディーズ　インナーケース（中）</v>
      </c>
      <c r="D845" s="1">
        <f>VLOOKUP($B845,商品コード!$A$2:$C$45,3,FALSE)</f>
        <v>2700</v>
      </c>
      <c r="E845" s="1">
        <v>18</v>
      </c>
      <c r="F845" s="1">
        <f t="shared" si="13"/>
        <v>48600</v>
      </c>
      <c r="G845" s="1">
        <v>2004</v>
      </c>
      <c r="H845" s="1">
        <v>401</v>
      </c>
      <c r="I845" t="str">
        <f>VLOOKUP(H845,支店コード!$A$2:$B$6,2,FALSE)</f>
        <v>大阪</v>
      </c>
    </row>
    <row r="846" spans="1:9" x14ac:dyDescent="0.4">
      <c r="A846" s="4">
        <v>44135</v>
      </c>
      <c r="B846" s="1" t="s">
        <v>54</v>
      </c>
      <c r="C846" s="1" t="str">
        <f>VLOOKUP($B846,商品コード!$A$2:$C$45,2,FALSE)</f>
        <v>レディーズ　インナーケース（中）</v>
      </c>
      <c r="D846" s="1">
        <f>VLOOKUP($B846,商品コード!$A$2:$C$45,3,FALSE)</f>
        <v>2700</v>
      </c>
      <c r="E846" s="1">
        <v>12</v>
      </c>
      <c r="F846" s="1">
        <f t="shared" si="13"/>
        <v>32400</v>
      </c>
      <c r="G846" s="1">
        <v>2005</v>
      </c>
      <c r="H846" s="1">
        <v>501</v>
      </c>
      <c r="I846" t="str">
        <f>VLOOKUP(H846,支店コード!$A$2:$B$6,2,FALSE)</f>
        <v>福岡</v>
      </c>
    </row>
    <row r="847" spans="1:9" x14ac:dyDescent="0.4">
      <c r="A847" s="4">
        <v>44135</v>
      </c>
      <c r="B847" s="1" t="s">
        <v>40</v>
      </c>
      <c r="C847" s="1" t="str">
        <f>VLOOKUP($B847,商品コード!$A$2:$C$45,2,FALSE)</f>
        <v>メンズ　アタッシュケースHS4000S</v>
      </c>
      <c r="D847" s="1">
        <f>VLOOKUP($B847,商品コード!$A$2:$C$45,3,FALSE)</f>
        <v>13800</v>
      </c>
      <c r="E847" s="1">
        <v>26</v>
      </c>
      <c r="F847" s="1">
        <f t="shared" si="13"/>
        <v>358800</v>
      </c>
      <c r="G847" s="1">
        <v>1003</v>
      </c>
      <c r="H847" s="1">
        <v>301</v>
      </c>
      <c r="I847" t="str">
        <f>VLOOKUP(H847,支店コード!$A$2:$B$6,2,FALSE)</f>
        <v>名古屋</v>
      </c>
    </row>
    <row r="848" spans="1:9" x14ac:dyDescent="0.4">
      <c r="A848" s="4">
        <v>44135</v>
      </c>
      <c r="B848" s="1" t="s">
        <v>34</v>
      </c>
      <c r="C848" s="1" t="str">
        <f>VLOOKUP($B848,商品コード!$A$2:$C$45,2,FALSE)</f>
        <v>ウエストバッグ（ゴールド）</v>
      </c>
      <c r="D848" s="1">
        <f>VLOOKUP($B848,商品コード!$A$2:$C$45,3,FALSE)</f>
        <v>2480</v>
      </c>
      <c r="E848" s="1">
        <v>23</v>
      </c>
      <c r="F848" s="1">
        <f t="shared" si="13"/>
        <v>57040</v>
      </c>
      <c r="G848" s="1">
        <v>3002</v>
      </c>
      <c r="H848" s="1">
        <v>201</v>
      </c>
      <c r="I848" t="str">
        <f>VLOOKUP(H848,支店コード!$A$2:$B$6,2,FALSE)</f>
        <v>東京</v>
      </c>
    </row>
    <row r="849" spans="1:9" x14ac:dyDescent="0.4">
      <c r="A849" s="4">
        <v>44136</v>
      </c>
      <c r="B849" s="1" t="s">
        <v>47</v>
      </c>
      <c r="C849" s="1" t="str">
        <f>VLOOKUP($B849,商品コード!$A$2:$C$45,2,FALSE)</f>
        <v>ウエストバッグ（シルバー）</v>
      </c>
      <c r="D849" s="1">
        <f>VLOOKUP($B849,商品コード!$A$2:$C$45,3,FALSE)</f>
        <v>2480</v>
      </c>
      <c r="E849" s="1">
        <v>26</v>
      </c>
      <c r="F849" s="1">
        <f t="shared" si="13"/>
        <v>64480</v>
      </c>
      <c r="G849" s="1">
        <v>3003</v>
      </c>
      <c r="H849" s="1">
        <v>301</v>
      </c>
      <c r="I849" t="str">
        <f>VLOOKUP(H849,支店コード!$A$2:$B$6,2,FALSE)</f>
        <v>名古屋</v>
      </c>
    </row>
    <row r="850" spans="1:9" x14ac:dyDescent="0.4">
      <c r="A850" s="4">
        <v>44136</v>
      </c>
      <c r="B850" s="1" t="s">
        <v>24</v>
      </c>
      <c r="C850" s="1" t="str">
        <f>VLOOKUP($B850,商品コード!$A$2:$C$45,2,FALSE)</f>
        <v>レディース　ショルダーバッグVK-23XR</v>
      </c>
      <c r="D850" s="1">
        <f>VLOOKUP($B850,商品コード!$A$2:$C$45,3,FALSE)</f>
        <v>9800</v>
      </c>
      <c r="E850" s="1">
        <v>16</v>
      </c>
      <c r="F850" s="1">
        <f t="shared" si="13"/>
        <v>156800</v>
      </c>
      <c r="G850" s="1">
        <v>2001</v>
      </c>
      <c r="H850" s="1">
        <v>101</v>
      </c>
      <c r="I850" t="str">
        <f>VLOOKUP(H850,支店コード!$A$2:$B$6,2,FALSE)</f>
        <v>札幌</v>
      </c>
    </row>
    <row r="851" spans="1:9" x14ac:dyDescent="0.4">
      <c r="A851" s="4">
        <v>44136</v>
      </c>
      <c r="B851" s="1" t="s">
        <v>36</v>
      </c>
      <c r="C851" s="1" t="str">
        <f>VLOOKUP($B851,商品コード!$A$2:$C$45,2,FALSE)</f>
        <v>レディーズ　ハンドバッグLH2005R</v>
      </c>
      <c r="D851" s="1">
        <f>VLOOKUP($B851,商品コード!$A$2:$C$45,3,FALSE)</f>
        <v>16500</v>
      </c>
      <c r="E851" s="1">
        <v>38</v>
      </c>
      <c r="F851" s="1">
        <f t="shared" si="13"/>
        <v>627000</v>
      </c>
      <c r="G851" s="1">
        <v>2004</v>
      </c>
      <c r="H851" s="1">
        <v>401</v>
      </c>
      <c r="I851" t="str">
        <f>VLOOKUP(H851,支店コード!$A$2:$B$6,2,FALSE)</f>
        <v>大阪</v>
      </c>
    </row>
    <row r="852" spans="1:9" x14ac:dyDescent="0.4">
      <c r="A852" s="4">
        <v>44137</v>
      </c>
      <c r="B852" s="1" t="s">
        <v>58</v>
      </c>
      <c r="C852" s="1" t="str">
        <f>VLOOKUP($B852,商品コード!$A$2:$C$45,2,FALSE)</f>
        <v>ヒップバッグ（レッド）</v>
      </c>
      <c r="D852" s="1">
        <f>VLOOKUP($B852,商品コード!$A$2:$C$45,3,FALSE)</f>
        <v>5850</v>
      </c>
      <c r="E852" s="1">
        <v>16</v>
      </c>
      <c r="F852" s="1">
        <f t="shared" si="13"/>
        <v>93600</v>
      </c>
      <c r="G852" s="1">
        <v>3002</v>
      </c>
      <c r="H852" s="1">
        <v>201</v>
      </c>
      <c r="I852" t="str">
        <f>VLOOKUP(H852,支店コード!$A$2:$B$6,2,FALSE)</f>
        <v>東京</v>
      </c>
    </row>
    <row r="853" spans="1:9" x14ac:dyDescent="0.4">
      <c r="A853" s="4">
        <v>44137</v>
      </c>
      <c r="B853" s="1" t="s">
        <v>30</v>
      </c>
      <c r="C853" s="1" t="str">
        <f>VLOOKUP($B853,商品コード!$A$2:$C$45,2,FALSE)</f>
        <v>メンズ　ボストンバッグBB01</v>
      </c>
      <c r="D853" s="1">
        <f>VLOOKUP($B853,商品コード!$A$2:$C$45,3,FALSE)</f>
        <v>8000</v>
      </c>
      <c r="E853" s="1">
        <v>33</v>
      </c>
      <c r="F853" s="1">
        <f t="shared" si="13"/>
        <v>264000</v>
      </c>
      <c r="G853" s="1">
        <v>1001</v>
      </c>
      <c r="H853" s="1">
        <v>101</v>
      </c>
      <c r="I853" t="str">
        <f>VLOOKUP(H853,支店コード!$A$2:$B$6,2,FALSE)</f>
        <v>札幌</v>
      </c>
    </row>
    <row r="854" spans="1:9" x14ac:dyDescent="0.4">
      <c r="A854" s="4">
        <v>44137</v>
      </c>
      <c r="B854" s="1" t="s">
        <v>63</v>
      </c>
      <c r="C854" s="1" t="str">
        <f>VLOOKUP($B854,商品コード!$A$2:$C$45,2,FALSE)</f>
        <v>メンズ　ボストンバッグBB04</v>
      </c>
      <c r="D854" s="1">
        <f>VLOOKUP($B854,商品コード!$A$2:$C$45,3,FALSE)</f>
        <v>8000</v>
      </c>
      <c r="E854" s="1">
        <v>17</v>
      </c>
      <c r="F854" s="1">
        <f t="shared" si="13"/>
        <v>136000</v>
      </c>
      <c r="G854" s="1">
        <v>1001</v>
      </c>
      <c r="H854" s="1">
        <v>101</v>
      </c>
      <c r="I854" t="str">
        <f>VLOOKUP(H854,支店コード!$A$2:$B$6,2,FALSE)</f>
        <v>札幌</v>
      </c>
    </row>
    <row r="855" spans="1:9" x14ac:dyDescent="0.4">
      <c r="A855" s="4">
        <v>44137</v>
      </c>
      <c r="B855" s="1" t="s">
        <v>34</v>
      </c>
      <c r="C855" s="1" t="str">
        <f>VLOOKUP($B855,商品コード!$A$2:$C$45,2,FALSE)</f>
        <v>ウエストバッグ（ゴールド）</v>
      </c>
      <c r="D855" s="1">
        <f>VLOOKUP($B855,商品コード!$A$2:$C$45,3,FALSE)</f>
        <v>2480</v>
      </c>
      <c r="E855" s="1">
        <v>33</v>
      </c>
      <c r="F855" s="1">
        <f t="shared" si="13"/>
        <v>81840</v>
      </c>
      <c r="G855" s="1">
        <v>3005</v>
      </c>
      <c r="H855" s="1">
        <v>501</v>
      </c>
      <c r="I855" t="str">
        <f>VLOOKUP(H855,支店コード!$A$2:$B$6,2,FALSE)</f>
        <v>福岡</v>
      </c>
    </row>
    <row r="856" spans="1:9" x14ac:dyDescent="0.4">
      <c r="A856" s="4">
        <v>44137</v>
      </c>
      <c r="B856" s="1" t="s">
        <v>44</v>
      </c>
      <c r="C856" s="1" t="str">
        <f>VLOOKUP($B856,商品コード!$A$2:$C$45,2,FALSE)</f>
        <v>ヒップバッグ（グリーン）</v>
      </c>
      <c r="D856" s="1">
        <f>VLOOKUP($B856,商品コード!$A$2:$C$45,3,FALSE)</f>
        <v>5850</v>
      </c>
      <c r="E856" s="1">
        <v>32</v>
      </c>
      <c r="F856" s="1">
        <f t="shared" si="13"/>
        <v>187200</v>
      </c>
      <c r="G856" s="1">
        <v>3001</v>
      </c>
      <c r="H856" s="1">
        <v>101</v>
      </c>
      <c r="I856" t="str">
        <f>VLOOKUP(H856,支店コード!$A$2:$B$6,2,FALSE)</f>
        <v>札幌</v>
      </c>
    </row>
    <row r="857" spans="1:9" x14ac:dyDescent="0.4">
      <c r="A857" s="4">
        <v>44138</v>
      </c>
      <c r="B857" s="1" t="s">
        <v>59</v>
      </c>
      <c r="C857" s="1" t="str">
        <f>VLOOKUP($B857,商品コード!$A$2:$C$45,2,FALSE)</f>
        <v>レディース　ショルダーバッグXX-99ZV</v>
      </c>
      <c r="D857" s="1">
        <f>VLOOKUP($B857,商品コード!$A$2:$C$45,3,FALSE)</f>
        <v>10800</v>
      </c>
      <c r="E857" s="1">
        <v>15</v>
      </c>
      <c r="F857" s="1">
        <f t="shared" si="13"/>
        <v>162000</v>
      </c>
      <c r="G857" s="1">
        <v>2003</v>
      </c>
      <c r="H857" s="1">
        <v>301</v>
      </c>
      <c r="I857" t="str">
        <f>VLOOKUP(H857,支店コード!$A$2:$B$6,2,FALSE)</f>
        <v>名古屋</v>
      </c>
    </row>
    <row r="858" spans="1:9" x14ac:dyDescent="0.4">
      <c r="A858" s="4">
        <v>44138</v>
      </c>
      <c r="B858" s="1" t="s">
        <v>33</v>
      </c>
      <c r="C858" s="1" t="str">
        <f>VLOOKUP($B858,商品コード!$A$2:$C$45,2,FALSE)</f>
        <v>レディーズ　トートバッグTT-201AS</v>
      </c>
      <c r="D858" s="1">
        <f>VLOOKUP($B858,商品コード!$A$2:$C$45,3,FALSE)</f>
        <v>5120</v>
      </c>
      <c r="E858" s="1">
        <v>30</v>
      </c>
      <c r="F858" s="1">
        <f t="shared" si="13"/>
        <v>153600</v>
      </c>
      <c r="G858" s="1">
        <v>2001</v>
      </c>
      <c r="H858" s="1">
        <v>101</v>
      </c>
      <c r="I858" t="str">
        <f>VLOOKUP(H858,支店コード!$A$2:$B$6,2,FALSE)</f>
        <v>札幌</v>
      </c>
    </row>
    <row r="859" spans="1:9" x14ac:dyDescent="0.4">
      <c r="A859" s="4">
        <v>44138</v>
      </c>
      <c r="B859" s="1" t="s">
        <v>42</v>
      </c>
      <c r="C859" s="1" t="str">
        <f>VLOOKUP($B859,商品コード!$A$2:$C$45,2,FALSE)</f>
        <v>メンズ　ショルダーバッグSS100</v>
      </c>
      <c r="D859" s="1">
        <f>VLOOKUP($B859,商品コード!$A$2:$C$45,3,FALSE)</f>
        <v>9800</v>
      </c>
      <c r="E859" s="1">
        <v>38</v>
      </c>
      <c r="F859" s="1">
        <f t="shared" si="13"/>
        <v>372400</v>
      </c>
      <c r="G859" s="1">
        <v>1001</v>
      </c>
      <c r="H859" s="1">
        <v>101</v>
      </c>
      <c r="I859" t="str">
        <f>VLOOKUP(H859,支店コード!$A$2:$B$6,2,FALSE)</f>
        <v>札幌</v>
      </c>
    </row>
    <row r="860" spans="1:9" x14ac:dyDescent="0.4">
      <c r="A860" s="4">
        <v>44138</v>
      </c>
      <c r="B860" s="1" t="s">
        <v>33</v>
      </c>
      <c r="C860" s="1" t="str">
        <f>VLOOKUP($B860,商品コード!$A$2:$C$45,2,FALSE)</f>
        <v>レディーズ　トートバッグTT-201AS</v>
      </c>
      <c r="D860" s="1">
        <f>VLOOKUP($B860,商品コード!$A$2:$C$45,3,FALSE)</f>
        <v>5120</v>
      </c>
      <c r="E860" s="1">
        <v>36</v>
      </c>
      <c r="F860" s="1">
        <f t="shared" si="13"/>
        <v>184320</v>
      </c>
      <c r="G860" s="1">
        <v>2001</v>
      </c>
      <c r="H860" s="1">
        <v>101</v>
      </c>
      <c r="I860" t="str">
        <f>VLOOKUP(H860,支店コード!$A$2:$B$6,2,FALSE)</f>
        <v>札幌</v>
      </c>
    </row>
    <row r="861" spans="1:9" x14ac:dyDescent="0.4">
      <c r="A861" s="4">
        <v>44138</v>
      </c>
      <c r="B861" s="1" t="s">
        <v>45</v>
      </c>
      <c r="C861" s="1" t="str">
        <f>VLOOKUP($B861,商品コード!$A$2:$C$45,2,FALSE)</f>
        <v>ボディバッグ（ブラック）</v>
      </c>
      <c r="D861" s="1">
        <f>VLOOKUP($B861,商品コード!$A$2:$C$45,3,FALSE)</f>
        <v>5600</v>
      </c>
      <c r="E861" s="1">
        <v>22</v>
      </c>
      <c r="F861" s="1">
        <f t="shared" si="13"/>
        <v>123200</v>
      </c>
      <c r="G861" s="1">
        <v>3002</v>
      </c>
      <c r="H861" s="1">
        <v>201</v>
      </c>
      <c r="I861" t="str">
        <f>VLOOKUP(H861,支店コード!$A$2:$B$6,2,FALSE)</f>
        <v>東京</v>
      </c>
    </row>
    <row r="862" spans="1:9" x14ac:dyDescent="0.4">
      <c r="A862" s="4">
        <v>44139</v>
      </c>
      <c r="B862" s="1" t="s">
        <v>53</v>
      </c>
      <c r="C862" s="1" t="str">
        <f>VLOOKUP($B862,商品コード!$A$2:$C$45,2,FALSE)</f>
        <v>レディース　ショルダーバッグZL-78MN</v>
      </c>
      <c r="D862" s="1">
        <f>VLOOKUP($B862,商品コード!$A$2:$C$45,3,FALSE)</f>
        <v>11800</v>
      </c>
      <c r="E862" s="1">
        <v>31</v>
      </c>
      <c r="F862" s="1">
        <f t="shared" si="13"/>
        <v>365800</v>
      </c>
      <c r="G862" s="1">
        <v>2003</v>
      </c>
      <c r="H862" s="1">
        <v>301</v>
      </c>
      <c r="I862" t="str">
        <f>VLOOKUP(H862,支店コード!$A$2:$B$6,2,FALSE)</f>
        <v>名古屋</v>
      </c>
    </row>
    <row r="863" spans="1:9" x14ac:dyDescent="0.4">
      <c r="A863" s="4">
        <v>44139</v>
      </c>
      <c r="B863" s="1" t="s">
        <v>37</v>
      </c>
      <c r="C863" s="1" t="str">
        <f>VLOOKUP($B863,商品コード!$A$2:$C$45,2,FALSE)</f>
        <v>メンズ　アタッシュケースAS7000</v>
      </c>
      <c r="D863" s="1">
        <f>VLOOKUP($B863,商品コード!$A$2:$C$45,3,FALSE)</f>
        <v>12800</v>
      </c>
      <c r="E863" s="1">
        <v>16</v>
      </c>
      <c r="F863" s="1">
        <f t="shared" si="13"/>
        <v>204800</v>
      </c>
      <c r="G863" s="1">
        <v>1004</v>
      </c>
      <c r="H863" s="1">
        <v>401</v>
      </c>
      <c r="I863" t="str">
        <f>VLOOKUP(H863,支店コード!$A$2:$B$6,2,FALSE)</f>
        <v>大阪</v>
      </c>
    </row>
    <row r="864" spans="1:9" x14ac:dyDescent="0.4">
      <c r="A864" s="4">
        <v>44140</v>
      </c>
      <c r="B864" s="1" t="s">
        <v>50</v>
      </c>
      <c r="C864" s="1" t="str">
        <f>VLOOKUP($B864,商品コード!$A$2:$C$45,2,FALSE)</f>
        <v>レディーズ　トートバッグTT-101BS</v>
      </c>
      <c r="D864" s="1">
        <f>VLOOKUP($B864,商品コード!$A$2:$C$45,3,FALSE)</f>
        <v>4980</v>
      </c>
      <c r="E864" s="1">
        <v>20</v>
      </c>
      <c r="F864" s="1">
        <f t="shared" si="13"/>
        <v>99600</v>
      </c>
      <c r="G864" s="1">
        <v>2003</v>
      </c>
      <c r="H864" s="1">
        <v>301</v>
      </c>
      <c r="I864" t="str">
        <f>VLOOKUP(H864,支店コード!$A$2:$B$6,2,FALSE)</f>
        <v>名古屋</v>
      </c>
    </row>
    <row r="865" spans="1:9" x14ac:dyDescent="0.4">
      <c r="A865" s="4">
        <v>44140</v>
      </c>
      <c r="B865" s="1" t="s">
        <v>27</v>
      </c>
      <c r="C865" s="1" t="str">
        <f>VLOOKUP($B865,商品コード!$A$2:$C$45,2,FALSE)</f>
        <v>メンズ　メッセンジャーバッグMB-002L</v>
      </c>
      <c r="D865" s="1">
        <f>VLOOKUP($B865,商品コード!$A$2:$C$45,3,FALSE)</f>
        <v>7700</v>
      </c>
      <c r="E865" s="1">
        <v>25</v>
      </c>
      <c r="F865" s="1">
        <f t="shared" si="13"/>
        <v>192500</v>
      </c>
      <c r="G865" s="1">
        <v>1002</v>
      </c>
      <c r="H865" s="1">
        <v>201</v>
      </c>
      <c r="I865" t="str">
        <f>VLOOKUP(H865,支店コード!$A$2:$B$6,2,FALSE)</f>
        <v>東京</v>
      </c>
    </row>
    <row r="866" spans="1:9" x14ac:dyDescent="0.4">
      <c r="A866" s="4">
        <v>44140</v>
      </c>
      <c r="B866" s="1" t="s">
        <v>32</v>
      </c>
      <c r="C866" s="1" t="str">
        <f>VLOOKUP($B866,商品コード!$A$2:$C$45,2,FALSE)</f>
        <v>レディーズ　ハンドバッグLH1002B</v>
      </c>
      <c r="D866" s="1">
        <f>VLOOKUP($B866,商品コード!$A$2:$C$45,3,FALSE)</f>
        <v>16000</v>
      </c>
      <c r="E866" s="1">
        <v>19</v>
      </c>
      <c r="F866" s="1">
        <f t="shared" si="13"/>
        <v>304000</v>
      </c>
      <c r="G866" s="1">
        <v>2005</v>
      </c>
      <c r="H866" s="1">
        <v>501</v>
      </c>
      <c r="I866" t="str">
        <f>VLOOKUP(H866,支店コード!$A$2:$B$6,2,FALSE)</f>
        <v>福岡</v>
      </c>
    </row>
    <row r="867" spans="1:9" x14ac:dyDescent="0.4">
      <c r="A867" s="4">
        <v>44141</v>
      </c>
      <c r="B867" s="1" t="s">
        <v>46</v>
      </c>
      <c r="C867" s="1" t="str">
        <f>VLOOKUP($B867,商品コード!$A$2:$C$45,2,FALSE)</f>
        <v>メンズ　ボストンバッグBB03</v>
      </c>
      <c r="D867" s="1">
        <f>VLOOKUP($B867,商品コード!$A$2:$C$45,3,FALSE)</f>
        <v>8000</v>
      </c>
      <c r="E867" s="1">
        <v>38</v>
      </c>
      <c r="F867" s="1">
        <f t="shared" si="13"/>
        <v>304000</v>
      </c>
      <c r="G867" s="1">
        <v>1002</v>
      </c>
      <c r="H867" s="1">
        <v>201</v>
      </c>
      <c r="I867" t="str">
        <f>VLOOKUP(H867,支店コード!$A$2:$B$6,2,FALSE)</f>
        <v>東京</v>
      </c>
    </row>
    <row r="868" spans="1:9" x14ac:dyDescent="0.4">
      <c r="A868" s="4">
        <v>44141</v>
      </c>
      <c r="B868" s="1" t="s">
        <v>40</v>
      </c>
      <c r="C868" s="1" t="str">
        <f>VLOOKUP($B868,商品コード!$A$2:$C$45,2,FALSE)</f>
        <v>メンズ　アタッシュケースHS4000S</v>
      </c>
      <c r="D868" s="1">
        <f>VLOOKUP($B868,商品コード!$A$2:$C$45,3,FALSE)</f>
        <v>13800</v>
      </c>
      <c r="E868" s="1">
        <v>36</v>
      </c>
      <c r="F868" s="1">
        <f t="shared" si="13"/>
        <v>496800</v>
      </c>
      <c r="G868" s="1">
        <v>1003</v>
      </c>
      <c r="H868" s="1">
        <v>301</v>
      </c>
      <c r="I868" t="str">
        <f>VLOOKUP(H868,支店コード!$A$2:$B$6,2,FALSE)</f>
        <v>名古屋</v>
      </c>
    </row>
    <row r="869" spans="1:9" x14ac:dyDescent="0.4">
      <c r="A869" s="4">
        <v>44141</v>
      </c>
      <c r="B869" s="1" t="s">
        <v>48</v>
      </c>
      <c r="C869" s="1" t="str">
        <f>VLOOKUP($B869,商品コード!$A$2:$C$45,2,FALSE)</f>
        <v>メンズ　アタッシュケースHK6500E</v>
      </c>
      <c r="D869" s="1">
        <f>VLOOKUP($B869,商品コード!$A$2:$C$45,3,FALSE)</f>
        <v>15800</v>
      </c>
      <c r="E869" s="1">
        <v>35</v>
      </c>
      <c r="F869" s="1">
        <f t="shared" si="13"/>
        <v>553000</v>
      </c>
      <c r="G869" s="1">
        <v>1005</v>
      </c>
      <c r="H869" s="1">
        <v>501</v>
      </c>
      <c r="I869" t="str">
        <f>VLOOKUP(H869,支店コード!$A$2:$B$6,2,FALSE)</f>
        <v>福岡</v>
      </c>
    </row>
    <row r="870" spans="1:9" x14ac:dyDescent="0.4">
      <c r="A870" s="4">
        <v>44142</v>
      </c>
      <c r="B870" s="1" t="s">
        <v>27</v>
      </c>
      <c r="C870" s="1" t="str">
        <f>VLOOKUP($B870,商品コード!$A$2:$C$45,2,FALSE)</f>
        <v>メンズ　メッセンジャーバッグMB-002L</v>
      </c>
      <c r="D870" s="1">
        <f>VLOOKUP($B870,商品コード!$A$2:$C$45,3,FALSE)</f>
        <v>7700</v>
      </c>
      <c r="E870" s="1">
        <v>15</v>
      </c>
      <c r="F870" s="1">
        <f t="shared" si="13"/>
        <v>115500</v>
      </c>
      <c r="G870" s="1">
        <v>1001</v>
      </c>
      <c r="H870" s="1">
        <v>101</v>
      </c>
      <c r="I870" t="str">
        <f>VLOOKUP(H870,支店コード!$A$2:$B$6,2,FALSE)</f>
        <v>札幌</v>
      </c>
    </row>
    <row r="871" spans="1:9" x14ac:dyDescent="0.4">
      <c r="A871" s="4">
        <v>44142</v>
      </c>
      <c r="B871" s="1" t="s">
        <v>50</v>
      </c>
      <c r="C871" s="1" t="str">
        <f>VLOOKUP($B871,商品コード!$A$2:$C$45,2,FALSE)</f>
        <v>レディーズ　トートバッグTT-101BS</v>
      </c>
      <c r="D871" s="1">
        <f>VLOOKUP($B871,商品コード!$A$2:$C$45,3,FALSE)</f>
        <v>4980</v>
      </c>
      <c r="E871" s="1">
        <v>11</v>
      </c>
      <c r="F871" s="1">
        <f t="shared" si="13"/>
        <v>54780</v>
      </c>
      <c r="G871" s="1">
        <v>2001</v>
      </c>
      <c r="H871" s="1">
        <v>101</v>
      </c>
      <c r="I871" t="str">
        <f>VLOOKUP(H871,支店コード!$A$2:$B$6,2,FALSE)</f>
        <v>札幌</v>
      </c>
    </row>
    <row r="872" spans="1:9" x14ac:dyDescent="0.4">
      <c r="A872" s="4">
        <v>44142</v>
      </c>
      <c r="B872" s="1" t="s">
        <v>45</v>
      </c>
      <c r="C872" s="1" t="str">
        <f>VLOOKUP($B872,商品コード!$A$2:$C$45,2,FALSE)</f>
        <v>ボディバッグ（ブラック）</v>
      </c>
      <c r="D872" s="1">
        <f>VLOOKUP($B872,商品コード!$A$2:$C$45,3,FALSE)</f>
        <v>5600</v>
      </c>
      <c r="E872" s="1">
        <v>13</v>
      </c>
      <c r="F872" s="1">
        <f t="shared" si="13"/>
        <v>72800</v>
      </c>
      <c r="G872" s="1">
        <v>3004</v>
      </c>
      <c r="H872" s="1">
        <v>401</v>
      </c>
      <c r="I872" t="str">
        <f>VLOOKUP(H872,支店コード!$A$2:$B$6,2,FALSE)</f>
        <v>大阪</v>
      </c>
    </row>
    <row r="873" spans="1:9" x14ac:dyDescent="0.4">
      <c r="A873" s="4">
        <v>44142</v>
      </c>
      <c r="B873" s="1" t="s">
        <v>14</v>
      </c>
      <c r="C873" s="1" t="str">
        <f>VLOOKUP($B873,商品コード!$A$2:$C$45,2,FALSE)</f>
        <v>レディース　ショルダーバッグLS-10KT</v>
      </c>
      <c r="D873" s="1">
        <f>VLOOKUP($B873,商品コード!$A$2:$C$45,3,FALSE)</f>
        <v>8800</v>
      </c>
      <c r="E873" s="1">
        <v>30</v>
      </c>
      <c r="F873" s="1">
        <f t="shared" si="13"/>
        <v>264000</v>
      </c>
      <c r="G873" s="1">
        <v>2005</v>
      </c>
      <c r="H873" s="1">
        <v>501</v>
      </c>
      <c r="I873" t="str">
        <f>VLOOKUP(H873,支店コード!$A$2:$B$6,2,FALSE)</f>
        <v>福岡</v>
      </c>
    </row>
    <row r="874" spans="1:9" x14ac:dyDescent="0.4">
      <c r="A874" s="4">
        <v>44142</v>
      </c>
      <c r="B874" s="1" t="s">
        <v>49</v>
      </c>
      <c r="C874" s="1" t="str">
        <f>VLOOKUP($B874,商品コード!$A$2:$C$45,2,FALSE)</f>
        <v>メンズ　メッセンジャーバッグMB-001B</v>
      </c>
      <c r="D874" s="1">
        <f>VLOOKUP($B874,商品コード!$A$2:$C$45,3,FALSE)</f>
        <v>7500</v>
      </c>
      <c r="E874" s="1">
        <v>29</v>
      </c>
      <c r="F874" s="1">
        <f t="shared" si="13"/>
        <v>217500</v>
      </c>
      <c r="G874" s="1">
        <v>1003</v>
      </c>
      <c r="H874" s="1">
        <v>301</v>
      </c>
      <c r="I874" t="str">
        <f>VLOOKUP(H874,支店コード!$A$2:$B$6,2,FALSE)</f>
        <v>名古屋</v>
      </c>
    </row>
    <row r="875" spans="1:9" x14ac:dyDescent="0.4">
      <c r="A875" s="4">
        <v>44143</v>
      </c>
      <c r="B875" s="1" t="s">
        <v>53</v>
      </c>
      <c r="C875" s="1" t="str">
        <f>VLOOKUP($B875,商品コード!$A$2:$C$45,2,FALSE)</f>
        <v>レディース　ショルダーバッグZL-78MN</v>
      </c>
      <c r="D875" s="1">
        <f>VLOOKUP($B875,商品コード!$A$2:$C$45,3,FALSE)</f>
        <v>11800</v>
      </c>
      <c r="E875" s="1">
        <v>24</v>
      </c>
      <c r="F875" s="1">
        <f t="shared" si="13"/>
        <v>283200</v>
      </c>
      <c r="G875" s="1">
        <v>2005</v>
      </c>
      <c r="H875" s="1">
        <v>501</v>
      </c>
      <c r="I875" t="str">
        <f>VLOOKUP(H875,支店コード!$A$2:$B$6,2,FALSE)</f>
        <v>福岡</v>
      </c>
    </row>
    <row r="876" spans="1:9" x14ac:dyDescent="0.4">
      <c r="A876" s="4">
        <v>44143</v>
      </c>
      <c r="B876" s="1" t="s">
        <v>39</v>
      </c>
      <c r="C876" s="1" t="str">
        <f>VLOOKUP($B876,商品コード!$A$2:$C$45,2,FALSE)</f>
        <v>レディーズ　トートバッグTT-100AS</v>
      </c>
      <c r="D876" s="1">
        <f>VLOOKUP($B876,商品コード!$A$2:$C$45,3,FALSE)</f>
        <v>4800</v>
      </c>
      <c r="E876" s="1">
        <v>19</v>
      </c>
      <c r="F876" s="1">
        <f t="shared" si="13"/>
        <v>91200</v>
      </c>
      <c r="G876" s="1">
        <v>2001</v>
      </c>
      <c r="H876" s="1">
        <v>101</v>
      </c>
      <c r="I876" t="str">
        <f>VLOOKUP(H876,支店コード!$A$2:$B$6,2,FALSE)</f>
        <v>札幌</v>
      </c>
    </row>
    <row r="877" spans="1:9" x14ac:dyDescent="0.4">
      <c r="A877" s="4">
        <v>44143</v>
      </c>
      <c r="B877" s="1" t="s">
        <v>45</v>
      </c>
      <c r="C877" s="1" t="str">
        <f>VLOOKUP($B877,商品コード!$A$2:$C$45,2,FALSE)</f>
        <v>ボディバッグ（ブラック）</v>
      </c>
      <c r="D877" s="1">
        <f>VLOOKUP($B877,商品コード!$A$2:$C$45,3,FALSE)</f>
        <v>5600</v>
      </c>
      <c r="E877" s="1">
        <v>27</v>
      </c>
      <c r="F877" s="1">
        <f t="shared" si="13"/>
        <v>151200</v>
      </c>
      <c r="G877" s="1">
        <v>3002</v>
      </c>
      <c r="H877" s="1">
        <v>201</v>
      </c>
      <c r="I877" t="str">
        <f>VLOOKUP(H877,支店コード!$A$2:$B$6,2,FALSE)</f>
        <v>東京</v>
      </c>
    </row>
    <row r="878" spans="1:9" x14ac:dyDescent="0.4">
      <c r="A878" s="4">
        <v>44143</v>
      </c>
      <c r="B878" s="1" t="s">
        <v>25</v>
      </c>
      <c r="C878" s="1" t="str">
        <f>VLOOKUP($B878,商品コード!$A$2:$C$45,2,FALSE)</f>
        <v>メンズ　ボストンバッグBB02</v>
      </c>
      <c r="D878" s="1">
        <f>VLOOKUP($B878,商品コード!$A$2:$C$45,3,FALSE)</f>
        <v>8000</v>
      </c>
      <c r="E878" s="1">
        <v>12</v>
      </c>
      <c r="F878" s="1">
        <f t="shared" si="13"/>
        <v>96000</v>
      </c>
      <c r="G878" s="1">
        <v>1004</v>
      </c>
      <c r="H878" s="1">
        <v>401</v>
      </c>
      <c r="I878" t="str">
        <f>VLOOKUP(H878,支店コード!$A$2:$B$6,2,FALSE)</f>
        <v>大阪</v>
      </c>
    </row>
    <row r="879" spans="1:9" x14ac:dyDescent="0.4">
      <c r="A879" s="4">
        <v>44143</v>
      </c>
      <c r="B879" s="1" t="s">
        <v>28</v>
      </c>
      <c r="C879" s="1" t="str">
        <f>VLOOKUP($B879,商品コード!$A$2:$C$45,2,FALSE)</f>
        <v>リュックサック（オレンジ）</v>
      </c>
      <c r="D879" s="1">
        <f>VLOOKUP($B879,商品コード!$A$2:$C$45,3,FALSE)</f>
        <v>6750</v>
      </c>
      <c r="E879" s="1">
        <v>11</v>
      </c>
      <c r="F879" s="1">
        <f t="shared" si="13"/>
        <v>74250</v>
      </c>
      <c r="G879" s="1">
        <v>3002</v>
      </c>
      <c r="H879" s="1">
        <v>201</v>
      </c>
      <c r="I879" t="str">
        <f>VLOOKUP(H879,支店コード!$A$2:$B$6,2,FALSE)</f>
        <v>東京</v>
      </c>
    </row>
    <row r="880" spans="1:9" x14ac:dyDescent="0.4">
      <c r="A880" s="4">
        <v>44144</v>
      </c>
      <c r="B880" s="1" t="s">
        <v>55</v>
      </c>
      <c r="C880" s="1" t="str">
        <f>VLOOKUP($B880,商品コード!$A$2:$C$45,2,FALSE)</f>
        <v>ウエストバッグ（ホワイト）</v>
      </c>
      <c r="D880" s="1">
        <f>VLOOKUP($B880,商品コード!$A$2:$C$45,3,FALSE)</f>
        <v>2480</v>
      </c>
      <c r="E880" s="1">
        <v>37</v>
      </c>
      <c r="F880" s="1">
        <f t="shared" si="13"/>
        <v>91760</v>
      </c>
      <c r="G880" s="1">
        <v>3001</v>
      </c>
      <c r="H880" s="1">
        <v>101</v>
      </c>
      <c r="I880" t="str">
        <f>VLOOKUP(H880,支店コード!$A$2:$B$6,2,FALSE)</f>
        <v>札幌</v>
      </c>
    </row>
    <row r="881" spans="1:9" x14ac:dyDescent="0.4">
      <c r="A881" s="4">
        <v>44144</v>
      </c>
      <c r="B881" s="1" t="s">
        <v>55</v>
      </c>
      <c r="C881" s="1" t="str">
        <f>VLOOKUP($B881,商品コード!$A$2:$C$45,2,FALSE)</f>
        <v>ウエストバッグ（ホワイト）</v>
      </c>
      <c r="D881" s="1">
        <f>VLOOKUP($B881,商品コード!$A$2:$C$45,3,FALSE)</f>
        <v>2480</v>
      </c>
      <c r="E881" s="1">
        <v>20</v>
      </c>
      <c r="F881" s="1">
        <f t="shared" si="13"/>
        <v>49600</v>
      </c>
      <c r="G881" s="1">
        <v>3001</v>
      </c>
      <c r="H881" s="1">
        <v>101</v>
      </c>
      <c r="I881" t="str">
        <f>VLOOKUP(H881,支店コード!$A$2:$B$6,2,FALSE)</f>
        <v>札幌</v>
      </c>
    </row>
    <row r="882" spans="1:9" x14ac:dyDescent="0.4">
      <c r="A882" s="4">
        <v>44144</v>
      </c>
      <c r="B882" s="1" t="s">
        <v>59</v>
      </c>
      <c r="C882" s="1" t="str">
        <f>VLOOKUP($B882,商品コード!$A$2:$C$45,2,FALSE)</f>
        <v>レディース　ショルダーバッグXX-99ZV</v>
      </c>
      <c r="D882" s="1">
        <f>VLOOKUP($B882,商品コード!$A$2:$C$45,3,FALSE)</f>
        <v>10800</v>
      </c>
      <c r="E882" s="1">
        <v>16</v>
      </c>
      <c r="F882" s="1">
        <f t="shared" si="13"/>
        <v>172800</v>
      </c>
      <c r="G882" s="1">
        <v>2004</v>
      </c>
      <c r="H882" s="1">
        <v>401</v>
      </c>
      <c r="I882" t="str">
        <f>VLOOKUP(H882,支店コード!$A$2:$B$6,2,FALSE)</f>
        <v>大阪</v>
      </c>
    </row>
    <row r="883" spans="1:9" x14ac:dyDescent="0.4">
      <c r="A883" s="4">
        <v>44144</v>
      </c>
      <c r="B883" s="1" t="s">
        <v>39</v>
      </c>
      <c r="C883" s="1" t="str">
        <f>VLOOKUP($B883,商品コード!$A$2:$C$45,2,FALSE)</f>
        <v>レディーズ　トートバッグTT-100AS</v>
      </c>
      <c r="D883" s="1">
        <f>VLOOKUP($B883,商品コード!$A$2:$C$45,3,FALSE)</f>
        <v>4800</v>
      </c>
      <c r="E883" s="1">
        <v>29</v>
      </c>
      <c r="F883" s="1">
        <f t="shared" si="13"/>
        <v>139200</v>
      </c>
      <c r="G883" s="1">
        <v>2005</v>
      </c>
      <c r="H883" s="1">
        <v>501</v>
      </c>
      <c r="I883" t="str">
        <f>VLOOKUP(H883,支店コード!$A$2:$B$6,2,FALSE)</f>
        <v>福岡</v>
      </c>
    </row>
    <row r="884" spans="1:9" x14ac:dyDescent="0.4">
      <c r="A884" s="4">
        <v>44145</v>
      </c>
      <c r="B884" s="1" t="s">
        <v>47</v>
      </c>
      <c r="C884" s="1" t="str">
        <f>VLOOKUP($B884,商品コード!$A$2:$C$45,2,FALSE)</f>
        <v>ウエストバッグ（シルバー）</v>
      </c>
      <c r="D884" s="1">
        <f>VLOOKUP($B884,商品コード!$A$2:$C$45,3,FALSE)</f>
        <v>2480</v>
      </c>
      <c r="E884" s="1">
        <v>27</v>
      </c>
      <c r="F884" s="1">
        <f t="shared" si="13"/>
        <v>66960</v>
      </c>
      <c r="G884" s="1">
        <v>3002</v>
      </c>
      <c r="H884" s="1">
        <v>201</v>
      </c>
      <c r="I884" t="str">
        <f>VLOOKUP(H884,支店コード!$A$2:$B$6,2,FALSE)</f>
        <v>東京</v>
      </c>
    </row>
    <row r="885" spans="1:9" x14ac:dyDescent="0.4">
      <c r="A885" s="4">
        <v>44145</v>
      </c>
      <c r="B885" s="1" t="s">
        <v>28</v>
      </c>
      <c r="C885" s="1" t="str">
        <f>VLOOKUP($B885,商品コード!$A$2:$C$45,2,FALSE)</f>
        <v>リュックサック（オレンジ）</v>
      </c>
      <c r="D885" s="1">
        <f>VLOOKUP($B885,商品コード!$A$2:$C$45,3,FALSE)</f>
        <v>6750</v>
      </c>
      <c r="E885" s="1">
        <v>22</v>
      </c>
      <c r="F885" s="1">
        <f t="shared" si="13"/>
        <v>148500</v>
      </c>
      <c r="G885" s="1">
        <v>3001</v>
      </c>
      <c r="H885" s="1">
        <v>101</v>
      </c>
      <c r="I885" t="str">
        <f>VLOOKUP(H885,支店コード!$A$2:$B$6,2,FALSE)</f>
        <v>札幌</v>
      </c>
    </row>
    <row r="886" spans="1:9" x14ac:dyDescent="0.4">
      <c r="A886" s="4">
        <v>44145</v>
      </c>
      <c r="B886" s="1" t="s">
        <v>24</v>
      </c>
      <c r="C886" s="1" t="str">
        <f>VLOOKUP($B886,商品コード!$A$2:$C$45,2,FALSE)</f>
        <v>レディース　ショルダーバッグVK-23XR</v>
      </c>
      <c r="D886" s="1">
        <f>VLOOKUP($B886,商品コード!$A$2:$C$45,3,FALSE)</f>
        <v>9800</v>
      </c>
      <c r="E886" s="1">
        <v>21</v>
      </c>
      <c r="F886" s="1">
        <f t="shared" si="13"/>
        <v>205800</v>
      </c>
      <c r="G886" s="1">
        <v>2005</v>
      </c>
      <c r="H886" s="1">
        <v>501</v>
      </c>
      <c r="I886" t="str">
        <f>VLOOKUP(H886,支店コード!$A$2:$B$6,2,FALSE)</f>
        <v>福岡</v>
      </c>
    </row>
    <row r="887" spans="1:9" x14ac:dyDescent="0.4">
      <c r="A887" s="4">
        <v>44145</v>
      </c>
      <c r="B887" s="1" t="s">
        <v>31</v>
      </c>
      <c r="C887" s="1" t="str">
        <f>VLOOKUP($B887,商品コード!$A$2:$C$45,2,FALSE)</f>
        <v>ボディバッグ（オレンジ）</v>
      </c>
      <c r="D887" s="1">
        <f>VLOOKUP($B887,商品コード!$A$2:$C$45,3,FALSE)</f>
        <v>5600</v>
      </c>
      <c r="E887" s="1">
        <v>26</v>
      </c>
      <c r="F887" s="1">
        <f t="shared" si="13"/>
        <v>145600</v>
      </c>
      <c r="G887" s="1">
        <v>3004</v>
      </c>
      <c r="H887" s="1">
        <v>401</v>
      </c>
      <c r="I887" t="str">
        <f>VLOOKUP(H887,支店コード!$A$2:$B$6,2,FALSE)</f>
        <v>大阪</v>
      </c>
    </row>
    <row r="888" spans="1:9" x14ac:dyDescent="0.4">
      <c r="A888" s="4">
        <v>44145</v>
      </c>
      <c r="B888" s="1" t="s">
        <v>33</v>
      </c>
      <c r="C888" s="1" t="str">
        <f>VLOOKUP($B888,商品コード!$A$2:$C$45,2,FALSE)</f>
        <v>レディーズ　トートバッグTT-201AS</v>
      </c>
      <c r="D888" s="1">
        <f>VLOOKUP($B888,商品コード!$A$2:$C$45,3,FALSE)</f>
        <v>5120</v>
      </c>
      <c r="E888" s="1">
        <v>34</v>
      </c>
      <c r="F888" s="1">
        <f t="shared" si="13"/>
        <v>174080</v>
      </c>
      <c r="G888" s="1">
        <v>2003</v>
      </c>
      <c r="H888" s="1">
        <v>301</v>
      </c>
      <c r="I888" t="str">
        <f>VLOOKUP(H888,支店コード!$A$2:$B$6,2,FALSE)</f>
        <v>名古屋</v>
      </c>
    </row>
    <row r="889" spans="1:9" x14ac:dyDescent="0.4">
      <c r="A889" s="4">
        <v>44146</v>
      </c>
      <c r="B889" s="1" t="s">
        <v>46</v>
      </c>
      <c r="C889" s="1" t="str">
        <f>VLOOKUP($B889,商品コード!$A$2:$C$45,2,FALSE)</f>
        <v>メンズ　ボストンバッグBB03</v>
      </c>
      <c r="D889" s="1">
        <f>VLOOKUP($B889,商品コード!$A$2:$C$45,3,FALSE)</f>
        <v>8000</v>
      </c>
      <c r="E889" s="1">
        <v>21</v>
      </c>
      <c r="F889" s="1">
        <f t="shared" si="13"/>
        <v>168000</v>
      </c>
      <c r="G889" s="1">
        <v>1002</v>
      </c>
      <c r="H889" s="1">
        <v>201</v>
      </c>
      <c r="I889" t="str">
        <f>VLOOKUP(H889,支店コード!$A$2:$B$6,2,FALSE)</f>
        <v>東京</v>
      </c>
    </row>
    <row r="890" spans="1:9" x14ac:dyDescent="0.4">
      <c r="A890" s="4">
        <v>44146</v>
      </c>
      <c r="B890" s="1" t="s">
        <v>55</v>
      </c>
      <c r="C890" s="1" t="str">
        <f>VLOOKUP($B890,商品コード!$A$2:$C$45,2,FALSE)</f>
        <v>ウエストバッグ（ホワイト）</v>
      </c>
      <c r="D890" s="1">
        <f>VLOOKUP($B890,商品コード!$A$2:$C$45,3,FALSE)</f>
        <v>2480</v>
      </c>
      <c r="E890" s="1">
        <v>28</v>
      </c>
      <c r="F890" s="1">
        <f t="shared" si="13"/>
        <v>69440</v>
      </c>
      <c r="G890" s="1">
        <v>3004</v>
      </c>
      <c r="H890" s="1">
        <v>401</v>
      </c>
      <c r="I890" t="str">
        <f>VLOOKUP(H890,支店コード!$A$2:$B$6,2,FALSE)</f>
        <v>大阪</v>
      </c>
    </row>
    <row r="891" spans="1:9" x14ac:dyDescent="0.4">
      <c r="A891" s="4">
        <v>44146</v>
      </c>
      <c r="B891" s="1" t="s">
        <v>54</v>
      </c>
      <c r="C891" s="1" t="str">
        <f>VLOOKUP($B891,商品コード!$A$2:$C$45,2,FALSE)</f>
        <v>レディーズ　インナーケース（中）</v>
      </c>
      <c r="D891" s="1">
        <f>VLOOKUP($B891,商品コード!$A$2:$C$45,3,FALSE)</f>
        <v>2700</v>
      </c>
      <c r="E891" s="1">
        <v>10</v>
      </c>
      <c r="F891" s="1">
        <f t="shared" si="13"/>
        <v>27000</v>
      </c>
      <c r="G891" s="1">
        <v>2001</v>
      </c>
      <c r="H891" s="1">
        <v>101</v>
      </c>
      <c r="I891" t="str">
        <f>VLOOKUP(H891,支店コード!$A$2:$B$6,2,FALSE)</f>
        <v>札幌</v>
      </c>
    </row>
    <row r="892" spans="1:9" x14ac:dyDescent="0.4">
      <c r="A892" s="4">
        <v>44146</v>
      </c>
      <c r="B892" s="1" t="s">
        <v>63</v>
      </c>
      <c r="C892" s="1" t="str">
        <f>VLOOKUP($B892,商品コード!$A$2:$C$45,2,FALSE)</f>
        <v>メンズ　ボストンバッグBB04</v>
      </c>
      <c r="D892" s="1">
        <f>VLOOKUP($B892,商品コード!$A$2:$C$45,3,FALSE)</f>
        <v>8000</v>
      </c>
      <c r="E892" s="1">
        <v>33</v>
      </c>
      <c r="F892" s="1">
        <f t="shared" si="13"/>
        <v>264000</v>
      </c>
      <c r="G892" s="1">
        <v>1005</v>
      </c>
      <c r="H892" s="1">
        <v>501</v>
      </c>
      <c r="I892" t="str">
        <f>VLOOKUP(H892,支店コード!$A$2:$B$6,2,FALSE)</f>
        <v>福岡</v>
      </c>
    </row>
    <row r="893" spans="1:9" x14ac:dyDescent="0.4">
      <c r="A893" s="4">
        <v>44146</v>
      </c>
      <c r="B893" s="1" t="s">
        <v>48</v>
      </c>
      <c r="C893" s="1" t="str">
        <f>VLOOKUP($B893,商品コード!$A$2:$C$45,2,FALSE)</f>
        <v>メンズ　アタッシュケースHK6500E</v>
      </c>
      <c r="D893" s="1">
        <f>VLOOKUP($B893,商品コード!$A$2:$C$45,3,FALSE)</f>
        <v>15800</v>
      </c>
      <c r="E893" s="1">
        <v>36</v>
      </c>
      <c r="F893" s="1">
        <f t="shared" si="13"/>
        <v>568800</v>
      </c>
      <c r="G893" s="1">
        <v>1003</v>
      </c>
      <c r="H893" s="1">
        <v>301</v>
      </c>
      <c r="I893" t="str">
        <f>VLOOKUP(H893,支店コード!$A$2:$B$6,2,FALSE)</f>
        <v>名古屋</v>
      </c>
    </row>
    <row r="894" spans="1:9" x14ac:dyDescent="0.4">
      <c r="A894" s="4">
        <v>44147</v>
      </c>
      <c r="B894" s="1" t="s">
        <v>41</v>
      </c>
      <c r="C894" s="1" t="str">
        <f>VLOOKUP($B894,商品コード!$A$2:$C$45,2,FALSE)</f>
        <v>メンズ　メッセンジャーバッグMB-001S</v>
      </c>
      <c r="D894" s="1">
        <f>VLOOKUP($B894,商品コード!$A$2:$C$45,3,FALSE)</f>
        <v>7500</v>
      </c>
      <c r="E894" s="1">
        <v>17</v>
      </c>
      <c r="F894" s="1">
        <f t="shared" si="13"/>
        <v>127500</v>
      </c>
      <c r="G894" s="1">
        <v>1002</v>
      </c>
      <c r="H894" s="1">
        <v>201</v>
      </c>
      <c r="I894" t="str">
        <f>VLOOKUP(H894,支店コード!$A$2:$B$6,2,FALSE)</f>
        <v>東京</v>
      </c>
    </row>
    <row r="895" spans="1:9" x14ac:dyDescent="0.4">
      <c r="A895" s="4">
        <v>44147</v>
      </c>
      <c r="B895" s="1" t="s">
        <v>33</v>
      </c>
      <c r="C895" s="1" t="str">
        <f>VLOOKUP($B895,商品コード!$A$2:$C$45,2,FALSE)</f>
        <v>レディーズ　トートバッグTT-201AS</v>
      </c>
      <c r="D895" s="1">
        <f>VLOOKUP($B895,商品コード!$A$2:$C$45,3,FALSE)</f>
        <v>5120</v>
      </c>
      <c r="E895" s="1">
        <v>33</v>
      </c>
      <c r="F895" s="1">
        <f t="shared" si="13"/>
        <v>168960</v>
      </c>
      <c r="G895" s="1">
        <v>2002</v>
      </c>
      <c r="H895" s="1">
        <v>201</v>
      </c>
      <c r="I895" t="str">
        <f>VLOOKUP(H895,支店コード!$A$2:$B$6,2,FALSE)</f>
        <v>東京</v>
      </c>
    </row>
    <row r="896" spans="1:9" x14ac:dyDescent="0.4">
      <c r="A896" s="4">
        <v>44147</v>
      </c>
      <c r="B896" s="1" t="s">
        <v>30</v>
      </c>
      <c r="C896" s="1" t="str">
        <f>VLOOKUP($B896,商品コード!$A$2:$C$45,2,FALSE)</f>
        <v>メンズ　ボストンバッグBB01</v>
      </c>
      <c r="D896" s="1">
        <f>VLOOKUP($B896,商品コード!$A$2:$C$45,3,FALSE)</f>
        <v>8000</v>
      </c>
      <c r="E896" s="1">
        <v>34</v>
      </c>
      <c r="F896" s="1">
        <f t="shared" si="13"/>
        <v>272000</v>
      </c>
      <c r="G896" s="1">
        <v>1002</v>
      </c>
      <c r="H896" s="1">
        <v>201</v>
      </c>
      <c r="I896" t="str">
        <f>VLOOKUP(H896,支店コード!$A$2:$B$6,2,FALSE)</f>
        <v>東京</v>
      </c>
    </row>
    <row r="897" spans="1:9" x14ac:dyDescent="0.4">
      <c r="A897" s="4">
        <v>44147</v>
      </c>
      <c r="B897" s="1" t="s">
        <v>34</v>
      </c>
      <c r="C897" s="1" t="str">
        <f>VLOOKUP($B897,商品コード!$A$2:$C$45,2,FALSE)</f>
        <v>ウエストバッグ（ゴールド）</v>
      </c>
      <c r="D897" s="1">
        <f>VLOOKUP($B897,商品コード!$A$2:$C$45,3,FALSE)</f>
        <v>2480</v>
      </c>
      <c r="E897" s="1">
        <v>25</v>
      </c>
      <c r="F897" s="1">
        <f t="shared" si="13"/>
        <v>62000</v>
      </c>
      <c r="G897" s="1">
        <v>3005</v>
      </c>
      <c r="H897" s="1">
        <v>501</v>
      </c>
      <c r="I897" t="str">
        <f>VLOOKUP(H897,支店コード!$A$2:$B$6,2,FALSE)</f>
        <v>福岡</v>
      </c>
    </row>
    <row r="898" spans="1:9" x14ac:dyDescent="0.4">
      <c r="A898" s="4">
        <v>44148</v>
      </c>
      <c r="B898" s="1" t="s">
        <v>45</v>
      </c>
      <c r="C898" s="1" t="str">
        <f>VLOOKUP($B898,商品コード!$A$2:$C$45,2,FALSE)</f>
        <v>ボディバッグ（ブラック）</v>
      </c>
      <c r="D898" s="1">
        <f>VLOOKUP($B898,商品コード!$A$2:$C$45,3,FALSE)</f>
        <v>5600</v>
      </c>
      <c r="E898" s="1">
        <v>22</v>
      </c>
      <c r="F898" s="1">
        <f t="shared" si="13"/>
        <v>123200</v>
      </c>
      <c r="G898" s="1">
        <v>3001</v>
      </c>
      <c r="H898" s="1">
        <v>101</v>
      </c>
      <c r="I898" t="str">
        <f>VLOOKUP(H898,支店コード!$A$2:$B$6,2,FALSE)</f>
        <v>札幌</v>
      </c>
    </row>
    <row r="899" spans="1:9" x14ac:dyDescent="0.4">
      <c r="A899" s="4">
        <v>44148</v>
      </c>
      <c r="B899" s="1" t="s">
        <v>29</v>
      </c>
      <c r="C899" s="1" t="str">
        <f>VLOOKUP($B899,商品コード!$A$2:$C$45,2,FALSE)</f>
        <v>レディーズ　インナーケース（小）</v>
      </c>
      <c r="D899" s="1">
        <f>VLOOKUP($B899,商品コード!$A$2:$C$45,3,FALSE)</f>
        <v>2550</v>
      </c>
      <c r="E899" s="1">
        <v>17</v>
      </c>
      <c r="F899" s="1">
        <f t="shared" ref="F899:F962" si="14">D899*E899</f>
        <v>43350</v>
      </c>
      <c r="G899" s="1">
        <v>2005</v>
      </c>
      <c r="H899" s="1">
        <v>501</v>
      </c>
      <c r="I899" t="str">
        <f>VLOOKUP(H899,支店コード!$A$2:$B$6,2,FALSE)</f>
        <v>福岡</v>
      </c>
    </row>
    <row r="900" spans="1:9" x14ac:dyDescent="0.4">
      <c r="A900" s="4">
        <v>44148</v>
      </c>
      <c r="B900" s="1" t="s">
        <v>53</v>
      </c>
      <c r="C900" s="1" t="str">
        <f>VLOOKUP($B900,商品コード!$A$2:$C$45,2,FALSE)</f>
        <v>レディース　ショルダーバッグZL-78MN</v>
      </c>
      <c r="D900" s="1">
        <f>VLOOKUP($B900,商品コード!$A$2:$C$45,3,FALSE)</f>
        <v>11800</v>
      </c>
      <c r="E900" s="1">
        <v>23</v>
      </c>
      <c r="F900" s="1">
        <f t="shared" si="14"/>
        <v>271400</v>
      </c>
      <c r="G900" s="1">
        <v>2003</v>
      </c>
      <c r="H900" s="1">
        <v>301</v>
      </c>
      <c r="I900" t="str">
        <f>VLOOKUP(H900,支店コード!$A$2:$B$6,2,FALSE)</f>
        <v>名古屋</v>
      </c>
    </row>
    <row r="901" spans="1:9" x14ac:dyDescent="0.4">
      <c r="A901" s="4">
        <v>44148</v>
      </c>
      <c r="B901" s="1" t="s">
        <v>50</v>
      </c>
      <c r="C901" s="1" t="str">
        <f>VLOOKUP($B901,商品コード!$A$2:$C$45,2,FALSE)</f>
        <v>レディーズ　トートバッグTT-101BS</v>
      </c>
      <c r="D901" s="1">
        <f>VLOOKUP($B901,商品コード!$A$2:$C$45,3,FALSE)</f>
        <v>4980</v>
      </c>
      <c r="E901" s="1">
        <v>32</v>
      </c>
      <c r="F901" s="1">
        <f t="shared" si="14"/>
        <v>159360</v>
      </c>
      <c r="G901" s="1">
        <v>2002</v>
      </c>
      <c r="H901" s="1">
        <v>201</v>
      </c>
      <c r="I901" t="str">
        <f>VLOOKUP(H901,支店コード!$A$2:$B$6,2,FALSE)</f>
        <v>東京</v>
      </c>
    </row>
    <row r="902" spans="1:9" x14ac:dyDescent="0.4">
      <c r="A902" s="4">
        <v>44148</v>
      </c>
      <c r="B902" s="1" t="s">
        <v>52</v>
      </c>
      <c r="C902" s="1" t="str">
        <f>VLOOKUP($B902,商品コード!$A$2:$C$45,2,FALSE)</f>
        <v>ヒップバッグ（ブルー）</v>
      </c>
      <c r="D902" s="1">
        <f>VLOOKUP($B902,商品コード!$A$2:$C$45,3,FALSE)</f>
        <v>5850</v>
      </c>
      <c r="E902" s="1">
        <v>25</v>
      </c>
      <c r="F902" s="1">
        <f t="shared" si="14"/>
        <v>146250</v>
      </c>
      <c r="G902" s="1">
        <v>3004</v>
      </c>
      <c r="H902" s="1">
        <v>401</v>
      </c>
      <c r="I902" t="str">
        <f>VLOOKUP(H902,支店コード!$A$2:$B$6,2,FALSE)</f>
        <v>大阪</v>
      </c>
    </row>
    <row r="903" spans="1:9" x14ac:dyDescent="0.4">
      <c r="A903" s="4">
        <v>44149</v>
      </c>
      <c r="B903" s="1" t="s">
        <v>60</v>
      </c>
      <c r="C903" s="1" t="str">
        <f>VLOOKUP($B903,商品コード!$A$2:$C$45,2,FALSE)</f>
        <v>レディーズ　インナーケース（ミニ）</v>
      </c>
      <c r="D903" s="1">
        <f>VLOOKUP($B903,商品コード!$A$2:$C$45,3,FALSE)</f>
        <v>2400</v>
      </c>
      <c r="E903" s="1">
        <v>21</v>
      </c>
      <c r="F903" s="1">
        <f t="shared" si="14"/>
        <v>50400</v>
      </c>
      <c r="G903" s="1">
        <v>2003</v>
      </c>
      <c r="H903" s="1">
        <v>301</v>
      </c>
      <c r="I903" t="str">
        <f>VLOOKUP(H903,支店コード!$A$2:$B$6,2,FALSE)</f>
        <v>名古屋</v>
      </c>
    </row>
    <row r="904" spans="1:9" x14ac:dyDescent="0.4">
      <c r="A904" s="4">
        <v>44149</v>
      </c>
      <c r="B904" s="1" t="s">
        <v>64</v>
      </c>
      <c r="C904" s="1" t="str">
        <f>VLOOKUP($B904,商品コード!$A$2:$C$45,2,FALSE)</f>
        <v>メンズ　ショルダーバッグTK80</v>
      </c>
      <c r="D904" s="1">
        <f>VLOOKUP($B904,商品コード!$A$2:$C$45,3,FALSE)</f>
        <v>7580</v>
      </c>
      <c r="E904" s="1">
        <v>39</v>
      </c>
      <c r="F904" s="1">
        <f t="shared" si="14"/>
        <v>295620</v>
      </c>
      <c r="G904" s="1">
        <v>1003</v>
      </c>
      <c r="H904" s="1">
        <v>301</v>
      </c>
      <c r="I904" t="str">
        <f>VLOOKUP(H904,支店コード!$A$2:$B$6,2,FALSE)</f>
        <v>名古屋</v>
      </c>
    </row>
    <row r="905" spans="1:9" x14ac:dyDescent="0.4">
      <c r="A905" s="4">
        <v>44149</v>
      </c>
      <c r="B905" s="1" t="s">
        <v>36</v>
      </c>
      <c r="C905" s="1" t="str">
        <f>VLOOKUP($B905,商品コード!$A$2:$C$45,2,FALSE)</f>
        <v>レディーズ　ハンドバッグLH2005R</v>
      </c>
      <c r="D905" s="1">
        <f>VLOOKUP($B905,商品コード!$A$2:$C$45,3,FALSE)</f>
        <v>16500</v>
      </c>
      <c r="E905" s="1">
        <v>15</v>
      </c>
      <c r="F905" s="1">
        <f t="shared" si="14"/>
        <v>247500</v>
      </c>
      <c r="G905" s="1">
        <v>2004</v>
      </c>
      <c r="H905" s="1">
        <v>401</v>
      </c>
      <c r="I905" t="str">
        <f>VLOOKUP(H905,支店コード!$A$2:$B$6,2,FALSE)</f>
        <v>大阪</v>
      </c>
    </row>
    <row r="906" spans="1:9" x14ac:dyDescent="0.4">
      <c r="A906" s="4">
        <v>44149</v>
      </c>
      <c r="B906" s="1" t="s">
        <v>63</v>
      </c>
      <c r="C906" s="1" t="str">
        <f>VLOOKUP($B906,商品コード!$A$2:$C$45,2,FALSE)</f>
        <v>メンズ　ボストンバッグBB04</v>
      </c>
      <c r="D906" s="1">
        <f>VLOOKUP($B906,商品コード!$A$2:$C$45,3,FALSE)</f>
        <v>8000</v>
      </c>
      <c r="E906" s="1">
        <v>24</v>
      </c>
      <c r="F906" s="1">
        <f t="shared" si="14"/>
        <v>192000</v>
      </c>
      <c r="G906" s="1">
        <v>1003</v>
      </c>
      <c r="H906" s="1">
        <v>301</v>
      </c>
      <c r="I906" t="str">
        <f>VLOOKUP(H906,支店コード!$A$2:$B$6,2,FALSE)</f>
        <v>名古屋</v>
      </c>
    </row>
    <row r="907" spans="1:9" x14ac:dyDescent="0.4">
      <c r="A907" s="4">
        <v>44150</v>
      </c>
      <c r="B907" s="1" t="s">
        <v>51</v>
      </c>
      <c r="C907" s="1" t="str">
        <f>VLOOKUP($B907,商品コード!$A$2:$C$45,2,FALSE)</f>
        <v>メンズ　メッセンジャーバッグMB-002Z</v>
      </c>
      <c r="D907" s="1">
        <f>VLOOKUP($B907,商品コード!$A$2:$C$45,3,FALSE)</f>
        <v>7700</v>
      </c>
      <c r="E907" s="1">
        <v>27</v>
      </c>
      <c r="F907" s="1">
        <f t="shared" si="14"/>
        <v>207900</v>
      </c>
      <c r="G907" s="1">
        <v>1004</v>
      </c>
      <c r="H907" s="1">
        <v>401</v>
      </c>
      <c r="I907" t="str">
        <f>VLOOKUP(H907,支店コード!$A$2:$B$6,2,FALSE)</f>
        <v>大阪</v>
      </c>
    </row>
    <row r="908" spans="1:9" x14ac:dyDescent="0.4">
      <c r="A908" s="4">
        <v>44150</v>
      </c>
      <c r="B908" s="1" t="s">
        <v>39</v>
      </c>
      <c r="C908" s="1" t="str">
        <f>VLOOKUP($B908,商品コード!$A$2:$C$45,2,FALSE)</f>
        <v>レディーズ　トートバッグTT-100AS</v>
      </c>
      <c r="D908" s="1">
        <f>VLOOKUP($B908,商品コード!$A$2:$C$45,3,FALSE)</f>
        <v>4800</v>
      </c>
      <c r="E908" s="1">
        <v>27</v>
      </c>
      <c r="F908" s="1">
        <f t="shared" si="14"/>
        <v>129600</v>
      </c>
      <c r="G908" s="1">
        <v>2001</v>
      </c>
      <c r="H908" s="1">
        <v>101</v>
      </c>
      <c r="I908" t="str">
        <f>VLOOKUP(H908,支店コード!$A$2:$B$6,2,FALSE)</f>
        <v>札幌</v>
      </c>
    </row>
    <row r="909" spans="1:9" x14ac:dyDescent="0.4">
      <c r="A909" s="4">
        <v>44150</v>
      </c>
      <c r="B909" s="1" t="s">
        <v>59</v>
      </c>
      <c r="C909" s="1" t="str">
        <f>VLOOKUP($B909,商品コード!$A$2:$C$45,2,FALSE)</f>
        <v>レディース　ショルダーバッグXX-99ZV</v>
      </c>
      <c r="D909" s="1">
        <f>VLOOKUP($B909,商品コード!$A$2:$C$45,3,FALSE)</f>
        <v>10800</v>
      </c>
      <c r="E909" s="1">
        <v>21</v>
      </c>
      <c r="F909" s="1">
        <f t="shared" si="14"/>
        <v>226800</v>
      </c>
      <c r="G909" s="1">
        <v>2005</v>
      </c>
      <c r="H909" s="1">
        <v>501</v>
      </c>
      <c r="I909" t="str">
        <f>VLOOKUP(H909,支店コード!$A$2:$B$6,2,FALSE)</f>
        <v>福岡</v>
      </c>
    </row>
    <row r="910" spans="1:9" x14ac:dyDescent="0.4">
      <c r="A910" s="4">
        <v>44151</v>
      </c>
      <c r="B910" s="1" t="s">
        <v>36</v>
      </c>
      <c r="C910" s="1" t="str">
        <f>VLOOKUP($B910,商品コード!$A$2:$C$45,2,FALSE)</f>
        <v>レディーズ　ハンドバッグLH2005R</v>
      </c>
      <c r="D910" s="1">
        <f>VLOOKUP($B910,商品コード!$A$2:$C$45,3,FALSE)</f>
        <v>16500</v>
      </c>
      <c r="E910" s="1">
        <v>31</v>
      </c>
      <c r="F910" s="1">
        <f t="shared" si="14"/>
        <v>511500</v>
      </c>
      <c r="G910" s="1">
        <v>2003</v>
      </c>
      <c r="H910" s="1">
        <v>301</v>
      </c>
      <c r="I910" t="str">
        <f>VLOOKUP(H910,支店コード!$A$2:$B$6,2,FALSE)</f>
        <v>名古屋</v>
      </c>
    </row>
    <row r="911" spans="1:9" x14ac:dyDescent="0.4">
      <c r="A911" s="4">
        <v>44151</v>
      </c>
      <c r="B911" s="1" t="s">
        <v>29</v>
      </c>
      <c r="C911" s="1" t="str">
        <f>VLOOKUP($B911,商品コード!$A$2:$C$45,2,FALSE)</f>
        <v>レディーズ　インナーケース（小）</v>
      </c>
      <c r="D911" s="1">
        <f>VLOOKUP($B911,商品コード!$A$2:$C$45,3,FALSE)</f>
        <v>2550</v>
      </c>
      <c r="E911" s="1">
        <v>16</v>
      </c>
      <c r="F911" s="1">
        <f t="shared" si="14"/>
        <v>40800</v>
      </c>
      <c r="G911" s="1">
        <v>2003</v>
      </c>
      <c r="H911" s="1">
        <v>301</v>
      </c>
      <c r="I911" t="str">
        <f>VLOOKUP(H911,支店コード!$A$2:$B$6,2,FALSE)</f>
        <v>名古屋</v>
      </c>
    </row>
    <row r="912" spans="1:9" x14ac:dyDescent="0.4">
      <c r="A912" s="4">
        <v>44151</v>
      </c>
      <c r="B912" s="1" t="s">
        <v>64</v>
      </c>
      <c r="C912" s="1" t="str">
        <f>VLOOKUP($B912,商品コード!$A$2:$C$45,2,FALSE)</f>
        <v>メンズ　ショルダーバッグTK80</v>
      </c>
      <c r="D912" s="1">
        <f>VLOOKUP($B912,商品コード!$A$2:$C$45,3,FALSE)</f>
        <v>7580</v>
      </c>
      <c r="E912" s="1">
        <v>35</v>
      </c>
      <c r="F912" s="1">
        <f t="shared" si="14"/>
        <v>265300</v>
      </c>
      <c r="G912" s="1">
        <v>1001</v>
      </c>
      <c r="H912" s="1">
        <v>101</v>
      </c>
      <c r="I912" t="str">
        <f>VLOOKUP(H912,支店コード!$A$2:$B$6,2,FALSE)</f>
        <v>札幌</v>
      </c>
    </row>
    <row r="913" spans="1:9" x14ac:dyDescent="0.4">
      <c r="A913" s="4">
        <v>44152</v>
      </c>
      <c r="B913" s="1" t="s">
        <v>32</v>
      </c>
      <c r="C913" s="1" t="str">
        <f>VLOOKUP($B913,商品コード!$A$2:$C$45,2,FALSE)</f>
        <v>レディーズ　ハンドバッグLH1002B</v>
      </c>
      <c r="D913" s="1">
        <f>VLOOKUP($B913,商品コード!$A$2:$C$45,3,FALSE)</f>
        <v>16000</v>
      </c>
      <c r="E913" s="1">
        <v>19</v>
      </c>
      <c r="F913" s="1">
        <f t="shared" si="14"/>
        <v>304000</v>
      </c>
      <c r="G913" s="1">
        <v>2001</v>
      </c>
      <c r="H913" s="1">
        <v>101</v>
      </c>
      <c r="I913" t="str">
        <f>VLOOKUP(H913,支店コード!$A$2:$B$6,2,FALSE)</f>
        <v>札幌</v>
      </c>
    </row>
    <row r="914" spans="1:9" x14ac:dyDescent="0.4">
      <c r="A914" s="4">
        <v>44152</v>
      </c>
      <c r="B914" s="1" t="s">
        <v>59</v>
      </c>
      <c r="C914" s="1" t="str">
        <f>VLOOKUP($B914,商品コード!$A$2:$C$45,2,FALSE)</f>
        <v>レディース　ショルダーバッグXX-99ZV</v>
      </c>
      <c r="D914" s="1">
        <f>VLOOKUP($B914,商品コード!$A$2:$C$45,3,FALSE)</f>
        <v>10800</v>
      </c>
      <c r="E914" s="1">
        <v>23</v>
      </c>
      <c r="F914" s="1">
        <f t="shared" si="14"/>
        <v>248400</v>
      </c>
      <c r="G914" s="1">
        <v>2004</v>
      </c>
      <c r="H914" s="1">
        <v>401</v>
      </c>
      <c r="I914" t="str">
        <f>VLOOKUP(H914,支店コード!$A$2:$B$6,2,FALSE)</f>
        <v>大阪</v>
      </c>
    </row>
    <row r="915" spans="1:9" x14ac:dyDescent="0.4">
      <c r="A915" s="4">
        <v>44153</v>
      </c>
      <c r="B915" s="1" t="s">
        <v>30</v>
      </c>
      <c r="C915" s="1" t="str">
        <f>VLOOKUP($B915,商品コード!$A$2:$C$45,2,FALSE)</f>
        <v>メンズ　ボストンバッグBB01</v>
      </c>
      <c r="D915" s="1">
        <f>VLOOKUP($B915,商品コード!$A$2:$C$45,3,FALSE)</f>
        <v>8000</v>
      </c>
      <c r="E915" s="1">
        <v>18</v>
      </c>
      <c r="F915" s="1">
        <f t="shared" si="14"/>
        <v>144000</v>
      </c>
      <c r="G915" s="1">
        <v>1005</v>
      </c>
      <c r="H915" s="1">
        <v>501</v>
      </c>
      <c r="I915" t="str">
        <f>VLOOKUP(H915,支店コード!$A$2:$B$6,2,FALSE)</f>
        <v>福岡</v>
      </c>
    </row>
    <row r="916" spans="1:9" x14ac:dyDescent="0.4">
      <c r="A916" s="4">
        <v>44153</v>
      </c>
      <c r="B916" s="1" t="s">
        <v>15</v>
      </c>
      <c r="C916" s="1" t="str">
        <f>VLOOKUP($B916,商品コード!$A$2:$C$45,2,FALSE)</f>
        <v>メンズ　ショルダーバッグKE121</v>
      </c>
      <c r="D916" s="1">
        <f>VLOOKUP($B916,商品コード!$A$2:$C$45,3,FALSE)</f>
        <v>7280</v>
      </c>
      <c r="E916" s="1">
        <v>13</v>
      </c>
      <c r="F916" s="1">
        <f t="shared" si="14"/>
        <v>94640</v>
      </c>
      <c r="G916" s="1">
        <v>1001</v>
      </c>
      <c r="H916" s="1">
        <v>101</v>
      </c>
      <c r="I916" t="str">
        <f>VLOOKUP(H916,支店コード!$A$2:$B$6,2,FALSE)</f>
        <v>札幌</v>
      </c>
    </row>
    <row r="917" spans="1:9" x14ac:dyDescent="0.4">
      <c r="A917" s="4">
        <v>44153</v>
      </c>
      <c r="B917" s="1" t="s">
        <v>48</v>
      </c>
      <c r="C917" s="1" t="str">
        <f>VLOOKUP($B917,商品コード!$A$2:$C$45,2,FALSE)</f>
        <v>メンズ　アタッシュケースHK6500E</v>
      </c>
      <c r="D917" s="1">
        <f>VLOOKUP($B917,商品コード!$A$2:$C$45,3,FALSE)</f>
        <v>15800</v>
      </c>
      <c r="E917" s="1">
        <v>17</v>
      </c>
      <c r="F917" s="1">
        <f t="shared" si="14"/>
        <v>268600</v>
      </c>
      <c r="G917" s="1">
        <v>1003</v>
      </c>
      <c r="H917" s="1">
        <v>301</v>
      </c>
      <c r="I917" t="str">
        <f>VLOOKUP(H917,支店コード!$A$2:$B$6,2,FALSE)</f>
        <v>名古屋</v>
      </c>
    </row>
    <row r="918" spans="1:9" x14ac:dyDescent="0.4">
      <c r="A918" s="4">
        <v>44153</v>
      </c>
      <c r="B918" s="1" t="s">
        <v>35</v>
      </c>
      <c r="C918" s="1" t="str">
        <f>VLOOKUP($B918,商品コード!$A$2:$C$45,2,FALSE)</f>
        <v>リュックサック（ブラック）</v>
      </c>
      <c r="D918" s="1">
        <f>VLOOKUP($B918,商品コード!$A$2:$C$45,3,FALSE)</f>
        <v>6750</v>
      </c>
      <c r="E918" s="1">
        <v>33</v>
      </c>
      <c r="F918" s="1">
        <f t="shared" si="14"/>
        <v>222750</v>
      </c>
      <c r="G918" s="1">
        <v>3004</v>
      </c>
      <c r="H918" s="1">
        <v>401</v>
      </c>
      <c r="I918" t="str">
        <f>VLOOKUP(H918,支店コード!$A$2:$B$6,2,FALSE)</f>
        <v>大阪</v>
      </c>
    </row>
    <row r="919" spans="1:9" x14ac:dyDescent="0.4">
      <c r="A919" s="4">
        <v>44154</v>
      </c>
      <c r="B919" s="1" t="s">
        <v>14</v>
      </c>
      <c r="C919" s="1" t="str">
        <f>VLOOKUP($B919,商品コード!$A$2:$C$45,2,FALSE)</f>
        <v>レディース　ショルダーバッグLS-10KT</v>
      </c>
      <c r="D919" s="1">
        <f>VLOOKUP($B919,商品コード!$A$2:$C$45,3,FALSE)</f>
        <v>8800</v>
      </c>
      <c r="E919" s="1">
        <v>31</v>
      </c>
      <c r="F919" s="1">
        <f t="shared" si="14"/>
        <v>272800</v>
      </c>
      <c r="G919" s="1">
        <v>2005</v>
      </c>
      <c r="H919" s="1">
        <v>501</v>
      </c>
      <c r="I919" t="str">
        <f>VLOOKUP(H919,支店コード!$A$2:$B$6,2,FALSE)</f>
        <v>福岡</v>
      </c>
    </row>
    <row r="920" spans="1:9" x14ac:dyDescent="0.4">
      <c r="A920" s="4">
        <v>44154</v>
      </c>
      <c r="B920" s="1" t="s">
        <v>37</v>
      </c>
      <c r="C920" s="1" t="str">
        <f>VLOOKUP($B920,商品コード!$A$2:$C$45,2,FALSE)</f>
        <v>メンズ　アタッシュケースAS7000</v>
      </c>
      <c r="D920" s="1">
        <f>VLOOKUP($B920,商品コード!$A$2:$C$45,3,FALSE)</f>
        <v>12800</v>
      </c>
      <c r="E920" s="1">
        <v>15</v>
      </c>
      <c r="F920" s="1">
        <f t="shared" si="14"/>
        <v>192000</v>
      </c>
      <c r="G920" s="1">
        <v>1003</v>
      </c>
      <c r="H920" s="1">
        <v>301</v>
      </c>
      <c r="I920" t="str">
        <f>VLOOKUP(H920,支店コード!$A$2:$B$6,2,FALSE)</f>
        <v>名古屋</v>
      </c>
    </row>
    <row r="921" spans="1:9" x14ac:dyDescent="0.4">
      <c r="A921" s="4">
        <v>44154</v>
      </c>
      <c r="B921" s="1" t="s">
        <v>41</v>
      </c>
      <c r="C921" s="1" t="str">
        <f>VLOOKUP($B921,商品コード!$A$2:$C$45,2,FALSE)</f>
        <v>メンズ　メッセンジャーバッグMB-001S</v>
      </c>
      <c r="D921" s="1">
        <f>VLOOKUP($B921,商品コード!$A$2:$C$45,3,FALSE)</f>
        <v>7500</v>
      </c>
      <c r="E921" s="1">
        <v>18</v>
      </c>
      <c r="F921" s="1">
        <f t="shared" si="14"/>
        <v>135000</v>
      </c>
      <c r="G921" s="1">
        <v>1003</v>
      </c>
      <c r="H921" s="1">
        <v>301</v>
      </c>
      <c r="I921" t="str">
        <f>VLOOKUP(H921,支店コード!$A$2:$B$6,2,FALSE)</f>
        <v>名古屋</v>
      </c>
    </row>
    <row r="922" spans="1:9" x14ac:dyDescent="0.4">
      <c r="A922" s="4">
        <v>44155</v>
      </c>
      <c r="B922" s="1" t="s">
        <v>52</v>
      </c>
      <c r="C922" s="1" t="str">
        <f>VLOOKUP($B922,商品コード!$A$2:$C$45,2,FALSE)</f>
        <v>ヒップバッグ（ブルー）</v>
      </c>
      <c r="D922" s="1">
        <f>VLOOKUP($B922,商品コード!$A$2:$C$45,3,FALSE)</f>
        <v>5850</v>
      </c>
      <c r="E922" s="1">
        <v>34</v>
      </c>
      <c r="F922" s="1">
        <f t="shared" si="14"/>
        <v>198900</v>
      </c>
      <c r="G922" s="1">
        <v>3005</v>
      </c>
      <c r="H922" s="1">
        <v>501</v>
      </c>
      <c r="I922" t="str">
        <f>VLOOKUP(H922,支店コード!$A$2:$B$6,2,FALSE)</f>
        <v>福岡</v>
      </c>
    </row>
    <row r="923" spans="1:9" x14ac:dyDescent="0.4">
      <c r="A923" s="4">
        <v>44155</v>
      </c>
      <c r="B923" s="1" t="s">
        <v>57</v>
      </c>
      <c r="C923" s="1" t="str">
        <f>VLOOKUP($B923,商品コード!$A$2:$C$45,2,FALSE)</f>
        <v>レディーズ　ハンドバッグLH2008P</v>
      </c>
      <c r="D923" s="1">
        <f>VLOOKUP($B923,商品コード!$A$2:$C$45,3,FALSE)</f>
        <v>17000</v>
      </c>
      <c r="E923" s="1">
        <v>37</v>
      </c>
      <c r="F923" s="1">
        <f t="shared" si="14"/>
        <v>629000</v>
      </c>
      <c r="G923" s="1">
        <v>2002</v>
      </c>
      <c r="H923" s="1">
        <v>201</v>
      </c>
      <c r="I923" t="str">
        <f>VLOOKUP(H923,支店コード!$A$2:$B$6,2,FALSE)</f>
        <v>東京</v>
      </c>
    </row>
    <row r="924" spans="1:9" x14ac:dyDescent="0.4">
      <c r="A924" s="4">
        <v>44155</v>
      </c>
      <c r="B924" s="1" t="s">
        <v>62</v>
      </c>
      <c r="C924" s="1" t="str">
        <f>VLOOKUP($B924,商品コード!$A$2:$C$45,2,FALSE)</f>
        <v>レディーズ　ハンドバッグLH3001G</v>
      </c>
      <c r="D924" s="1">
        <f>VLOOKUP($B924,商品コード!$A$2:$C$45,3,FALSE)</f>
        <v>18000</v>
      </c>
      <c r="E924" s="1">
        <v>18</v>
      </c>
      <c r="F924" s="1">
        <f t="shared" si="14"/>
        <v>324000</v>
      </c>
      <c r="G924" s="1">
        <v>2003</v>
      </c>
      <c r="H924" s="1">
        <v>301</v>
      </c>
      <c r="I924" t="str">
        <f>VLOOKUP(H924,支店コード!$A$2:$B$6,2,FALSE)</f>
        <v>名古屋</v>
      </c>
    </row>
    <row r="925" spans="1:9" x14ac:dyDescent="0.4">
      <c r="A925" s="4">
        <v>44155</v>
      </c>
      <c r="B925" s="1" t="s">
        <v>64</v>
      </c>
      <c r="C925" s="1" t="str">
        <f>VLOOKUP($B925,商品コード!$A$2:$C$45,2,FALSE)</f>
        <v>メンズ　ショルダーバッグTK80</v>
      </c>
      <c r="D925" s="1">
        <f>VLOOKUP($B925,商品コード!$A$2:$C$45,3,FALSE)</f>
        <v>7580</v>
      </c>
      <c r="E925" s="1">
        <v>23</v>
      </c>
      <c r="F925" s="1">
        <f t="shared" si="14"/>
        <v>174340</v>
      </c>
      <c r="G925" s="1">
        <v>1001</v>
      </c>
      <c r="H925" s="1">
        <v>101</v>
      </c>
      <c r="I925" t="str">
        <f>VLOOKUP(H925,支店コード!$A$2:$B$6,2,FALSE)</f>
        <v>札幌</v>
      </c>
    </row>
    <row r="926" spans="1:9" x14ac:dyDescent="0.4">
      <c r="A926" s="4">
        <v>44155</v>
      </c>
      <c r="B926" s="1" t="s">
        <v>36</v>
      </c>
      <c r="C926" s="1" t="str">
        <f>VLOOKUP($B926,商品コード!$A$2:$C$45,2,FALSE)</f>
        <v>レディーズ　ハンドバッグLH2005R</v>
      </c>
      <c r="D926" s="1">
        <f>VLOOKUP($B926,商品コード!$A$2:$C$45,3,FALSE)</f>
        <v>16500</v>
      </c>
      <c r="E926" s="1">
        <v>13</v>
      </c>
      <c r="F926" s="1">
        <f t="shared" si="14"/>
        <v>214500</v>
      </c>
      <c r="G926" s="1">
        <v>2004</v>
      </c>
      <c r="H926" s="1">
        <v>401</v>
      </c>
      <c r="I926" t="str">
        <f>VLOOKUP(H926,支店コード!$A$2:$B$6,2,FALSE)</f>
        <v>大阪</v>
      </c>
    </row>
    <row r="927" spans="1:9" x14ac:dyDescent="0.4">
      <c r="A927" s="4">
        <v>44156</v>
      </c>
      <c r="B927" s="1" t="s">
        <v>60</v>
      </c>
      <c r="C927" s="1" t="str">
        <f>VLOOKUP($B927,商品コード!$A$2:$C$45,2,FALSE)</f>
        <v>レディーズ　インナーケース（ミニ）</v>
      </c>
      <c r="D927" s="1">
        <f>VLOOKUP($B927,商品コード!$A$2:$C$45,3,FALSE)</f>
        <v>2400</v>
      </c>
      <c r="E927" s="1">
        <v>17</v>
      </c>
      <c r="F927" s="1">
        <f t="shared" si="14"/>
        <v>40800</v>
      </c>
      <c r="G927" s="1">
        <v>2003</v>
      </c>
      <c r="H927" s="1">
        <v>301</v>
      </c>
      <c r="I927" t="str">
        <f>VLOOKUP(H927,支店コード!$A$2:$B$6,2,FALSE)</f>
        <v>名古屋</v>
      </c>
    </row>
    <row r="928" spans="1:9" x14ac:dyDescent="0.4">
      <c r="A928" s="4">
        <v>44156</v>
      </c>
      <c r="B928" s="1" t="s">
        <v>33</v>
      </c>
      <c r="C928" s="1" t="str">
        <f>VLOOKUP($B928,商品コード!$A$2:$C$45,2,FALSE)</f>
        <v>レディーズ　トートバッグTT-201AS</v>
      </c>
      <c r="D928" s="1">
        <f>VLOOKUP($B928,商品コード!$A$2:$C$45,3,FALSE)</f>
        <v>5120</v>
      </c>
      <c r="E928" s="1">
        <v>27</v>
      </c>
      <c r="F928" s="1">
        <f t="shared" si="14"/>
        <v>138240</v>
      </c>
      <c r="G928" s="1">
        <v>2004</v>
      </c>
      <c r="H928" s="1">
        <v>401</v>
      </c>
      <c r="I928" t="str">
        <f>VLOOKUP(H928,支店コード!$A$2:$B$6,2,FALSE)</f>
        <v>大阪</v>
      </c>
    </row>
    <row r="929" spans="1:9" x14ac:dyDescent="0.4">
      <c r="A929" s="4">
        <v>44157</v>
      </c>
      <c r="B929" s="1" t="s">
        <v>39</v>
      </c>
      <c r="C929" s="1" t="str">
        <f>VLOOKUP($B929,商品コード!$A$2:$C$45,2,FALSE)</f>
        <v>レディーズ　トートバッグTT-100AS</v>
      </c>
      <c r="D929" s="1">
        <f>VLOOKUP($B929,商品コード!$A$2:$C$45,3,FALSE)</f>
        <v>4800</v>
      </c>
      <c r="E929" s="1">
        <v>29</v>
      </c>
      <c r="F929" s="1">
        <f t="shared" si="14"/>
        <v>139200</v>
      </c>
      <c r="G929" s="1">
        <v>2002</v>
      </c>
      <c r="H929" s="1">
        <v>201</v>
      </c>
      <c r="I929" t="str">
        <f>VLOOKUP(H929,支店コード!$A$2:$B$6,2,FALSE)</f>
        <v>東京</v>
      </c>
    </row>
    <row r="930" spans="1:9" x14ac:dyDescent="0.4">
      <c r="A930" s="4">
        <v>44157</v>
      </c>
      <c r="B930" s="1" t="s">
        <v>30</v>
      </c>
      <c r="C930" s="1" t="str">
        <f>VLOOKUP($B930,商品コード!$A$2:$C$45,2,FALSE)</f>
        <v>メンズ　ボストンバッグBB01</v>
      </c>
      <c r="D930" s="1">
        <f>VLOOKUP($B930,商品コード!$A$2:$C$45,3,FALSE)</f>
        <v>8000</v>
      </c>
      <c r="E930" s="1">
        <v>32</v>
      </c>
      <c r="F930" s="1">
        <f t="shared" si="14"/>
        <v>256000</v>
      </c>
      <c r="G930" s="1">
        <v>1005</v>
      </c>
      <c r="H930" s="1">
        <v>501</v>
      </c>
      <c r="I930" t="str">
        <f>VLOOKUP(H930,支店コード!$A$2:$B$6,2,FALSE)</f>
        <v>福岡</v>
      </c>
    </row>
    <row r="931" spans="1:9" x14ac:dyDescent="0.4">
      <c r="A931" s="4">
        <v>44157</v>
      </c>
      <c r="B931" s="1" t="s">
        <v>41</v>
      </c>
      <c r="C931" s="1" t="str">
        <f>VLOOKUP($B931,商品コード!$A$2:$C$45,2,FALSE)</f>
        <v>メンズ　メッセンジャーバッグMB-001S</v>
      </c>
      <c r="D931" s="1">
        <f>VLOOKUP($B931,商品コード!$A$2:$C$45,3,FALSE)</f>
        <v>7500</v>
      </c>
      <c r="E931" s="1">
        <v>10</v>
      </c>
      <c r="F931" s="1">
        <f t="shared" si="14"/>
        <v>75000</v>
      </c>
      <c r="G931" s="1">
        <v>1002</v>
      </c>
      <c r="H931" s="1">
        <v>201</v>
      </c>
      <c r="I931" t="str">
        <f>VLOOKUP(H931,支店コード!$A$2:$B$6,2,FALSE)</f>
        <v>東京</v>
      </c>
    </row>
    <row r="932" spans="1:9" x14ac:dyDescent="0.4">
      <c r="A932" s="4">
        <v>44158</v>
      </c>
      <c r="B932" s="1" t="s">
        <v>33</v>
      </c>
      <c r="C932" s="1" t="str">
        <f>VLOOKUP($B932,商品コード!$A$2:$C$45,2,FALSE)</f>
        <v>レディーズ　トートバッグTT-201AS</v>
      </c>
      <c r="D932" s="1">
        <f>VLOOKUP($B932,商品コード!$A$2:$C$45,3,FALSE)</f>
        <v>5120</v>
      </c>
      <c r="E932" s="1">
        <v>14</v>
      </c>
      <c r="F932" s="1">
        <f t="shared" si="14"/>
        <v>71680</v>
      </c>
      <c r="G932" s="1">
        <v>2004</v>
      </c>
      <c r="H932" s="1">
        <v>401</v>
      </c>
      <c r="I932" t="str">
        <f>VLOOKUP(H932,支店コード!$A$2:$B$6,2,FALSE)</f>
        <v>大阪</v>
      </c>
    </row>
    <row r="933" spans="1:9" x14ac:dyDescent="0.4">
      <c r="A933" s="4">
        <v>44158</v>
      </c>
      <c r="B933" s="1" t="s">
        <v>15</v>
      </c>
      <c r="C933" s="1" t="str">
        <f>VLOOKUP($B933,商品コード!$A$2:$C$45,2,FALSE)</f>
        <v>メンズ　ショルダーバッグKE121</v>
      </c>
      <c r="D933" s="1">
        <f>VLOOKUP($B933,商品コード!$A$2:$C$45,3,FALSE)</f>
        <v>7280</v>
      </c>
      <c r="E933" s="1">
        <v>35</v>
      </c>
      <c r="F933" s="1">
        <f t="shared" si="14"/>
        <v>254800</v>
      </c>
      <c r="G933" s="1">
        <v>1001</v>
      </c>
      <c r="H933" s="1">
        <v>101</v>
      </c>
      <c r="I933" t="str">
        <f>VLOOKUP(H933,支店コード!$A$2:$B$6,2,FALSE)</f>
        <v>札幌</v>
      </c>
    </row>
    <row r="934" spans="1:9" x14ac:dyDescent="0.4">
      <c r="A934" s="4">
        <v>44158</v>
      </c>
      <c r="B934" s="1" t="s">
        <v>24</v>
      </c>
      <c r="C934" s="1" t="str">
        <f>VLOOKUP($B934,商品コード!$A$2:$C$45,2,FALSE)</f>
        <v>レディース　ショルダーバッグVK-23XR</v>
      </c>
      <c r="D934" s="1">
        <f>VLOOKUP($B934,商品コード!$A$2:$C$45,3,FALSE)</f>
        <v>9800</v>
      </c>
      <c r="E934" s="1">
        <v>33</v>
      </c>
      <c r="F934" s="1">
        <f t="shared" si="14"/>
        <v>323400</v>
      </c>
      <c r="G934" s="1">
        <v>2005</v>
      </c>
      <c r="H934" s="1">
        <v>501</v>
      </c>
      <c r="I934" t="str">
        <f>VLOOKUP(H934,支店コード!$A$2:$B$6,2,FALSE)</f>
        <v>福岡</v>
      </c>
    </row>
    <row r="935" spans="1:9" x14ac:dyDescent="0.4">
      <c r="A935" s="4">
        <v>44158</v>
      </c>
      <c r="B935" s="1" t="s">
        <v>46</v>
      </c>
      <c r="C935" s="1" t="str">
        <f>VLOOKUP($B935,商品コード!$A$2:$C$45,2,FALSE)</f>
        <v>メンズ　ボストンバッグBB03</v>
      </c>
      <c r="D935" s="1">
        <f>VLOOKUP($B935,商品コード!$A$2:$C$45,3,FALSE)</f>
        <v>8000</v>
      </c>
      <c r="E935" s="1">
        <v>14</v>
      </c>
      <c r="F935" s="1">
        <f t="shared" si="14"/>
        <v>112000</v>
      </c>
      <c r="G935" s="1">
        <v>1003</v>
      </c>
      <c r="H935" s="1">
        <v>301</v>
      </c>
      <c r="I935" t="str">
        <f>VLOOKUP(H935,支店コード!$A$2:$B$6,2,FALSE)</f>
        <v>名古屋</v>
      </c>
    </row>
    <row r="936" spans="1:9" x14ac:dyDescent="0.4">
      <c r="A936" s="4">
        <v>44158</v>
      </c>
      <c r="B936" s="1" t="s">
        <v>43</v>
      </c>
      <c r="C936" s="1" t="str">
        <f>VLOOKUP($B936,商品コード!$A$2:$C$45,2,FALSE)</f>
        <v>レディーズ　インナーケース（大）</v>
      </c>
      <c r="D936" s="1">
        <f>VLOOKUP($B936,商品コード!$A$2:$C$45,3,FALSE)</f>
        <v>2900</v>
      </c>
      <c r="E936" s="1">
        <v>39</v>
      </c>
      <c r="F936" s="1">
        <f t="shared" si="14"/>
        <v>113100</v>
      </c>
      <c r="G936" s="1">
        <v>2004</v>
      </c>
      <c r="H936" s="1">
        <v>401</v>
      </c>
      <c r="I936" t="str">
        <f>VLOOKUP(H936,支店コード!$A$2:$B$6,2,FALSE)</f>
        <v>大阪</v>
      </c>
    </row>
    <row r="937" spans="1:9" x14ac:dyDescent="0.4">
      <c r="A937" s="4">
        <v>44158</v>
      </c>
      <c r="B937" s="1" t="s">
        <v>47</v>
      </c>
      <c r="C937" s="1" t="str">
        <f>VLOOKUP($B937,商品コード!$A$2:$C$45,2,FALSE)</f>
        <v>ウエストバッグ（シルバー）</v>
      </c>
      <c r="D937" s="1">
        <f>VLOOKUP($B937,商品コード!$A$2:$C$45,3,FALSE)</f>
        <v>2480</v>
      </c>
      <c r="E937" s="1">
        <v>17</v>
      </c>
      <c r="F937" s="1">
        <f t="shared" si="14"/>
        <v>42160</v>
      </c>
      <c r="G937" s="1">
        <v>3005</v>
      </c>
      <c r="H937" s="1">
        <v>501</v>
      </c>
      <c r="I937" t="str">
        <f>VLOOKUP(H937,支店コード!$A$2:$B$6,2,FALSE)</f>
        <v>福岡</v>
      </c>
    </row>
    <row r="938" spans="1:9" x14ac:dyDescent="0.4">
      <c r="A938" s="4">
        <v>44158</v>
      </c>
      <c r="B938" s="1" t="s">
        <v>37</v>
      </c>
      <c r="C938" s="1" t="str">
        <f>VLOOKUP($B938,商品コード!$A$2:$C$45,2,FALSE)</f>
        <v>メンズ　アタッシュケースAS7000</v>
      </c>
      <c r="D938" s="1">
        <f>VLOOKUP($B938,商品コード!$A$2:$C$45,3,FALSE)</f>
        <v>12800</v>
      </c>
      <c r="E938" s="1">
        <v>22</v>
      </c>
      <c r="F938" s="1">
        <f t="shared" si="14"/>
        <v>281600</v>
      </c>
      <c r="G938" s="1">
        <v>1005</v>
      </c>
      <c r="H938" s="1">
        <v>501</v>
      </c>
      <c r="I938" t="str">
        <f>VLOOKUP(H938,支店コード!$A$2:$B$6,2,FALSE)</f>
        <v>福岡</v>
      </c>
    </row>
    <row r="939" spans="1:9" x14ac:dyDescent="0.4">
      <c r="A939" s="4">
        <v>44159</v>
      </c>
      <c r="B939" s="1" t="s">
        <v>60</v>
      </c>
      <c r="C939" s="1" t="str">
        <f>VLOOKUP($B939,商品コード!$A$2:$C$45,2,FALSE)</f>
        <v>レディーズ　インナーケース（ミニ）</v>
      </c>
      <c r="D939" s="1">
        <f>VLOOKUP($B939,商品コード!$A$2:$C$45,3,FALSE)</f>
        <v>2400</v>
      </c>
      <c r="E939" s="1">
        <v>18</v>
      </c>
      <c r="F939" s="1">
        <f t="shared" si="14"/>
        <v>43200</v>
      </c>
      <c r="G939" s="1">
        <v>2001</v>
      </c>
      <c r="H939" s="1">
        <v>101</v>
      </c>
      <c r="I939" t="str">
        <f>VLOOKUP(H939,支店コード!$A$2:$B$6,2,FALSE)</f>
        <v>札幌</v>
      </c>
    </row>
    <row r="940" spans="1:9" x14ac:dyDescent="0.4">
      <c r="A940" s="4">
        <v>44159</v>
      </c>
      <c r="B940" s="1" t="s">
        <v>58</v>
      </c>
      <c r="C940" s="1" t="str">
        <f>VLOOKUP($B940,商品コード!$A$2:$C$45,2,FALSE)</f>
        <v>ヒップバッグ（レッド）</v>
      </c>
      <c r="D940" s="1">
        <f>VLOOKUP($B940,商品コード!$A$2:$C$45,3,FALSE)</f>
        <v>5850</v>
      </c>
      <c r="E940" s="1">
        <v>23</v>
      </c>
      <c r="F940" s="1">
        <f t="shared" si="14"/>
        <v>134550</v>
      </c>
      <c r="G940" s="1">
        <v>3002</v>
      </c>
      <c r="H940" s="1">
        <v>201</v>
      </c>
      <c r="I940" t="str">
        <f>VLOOKUP(H940,支店コード!$A$2:$B$6,2,FALSE)</f>
        <v>東京</v>
      </c>
    </row>
    <row r="941" spans="1:9" x14ac:dyDescent="0.4">
      <c r="A941" s="4">
        <v>44159</v>
      </c>
      <c r="B941" s="1" t="s">
        <v>28</v>
      </c>
      <c r="C941" s="1" t="str">
        <f>VLOOKUP($B941,商品コード!$A$2:$C$45,2,FALSE)</f>
        <v>リュックサック（オレンジ）</v>
      </c>
      <c r="D941" s="1">
        <f>VLOOKUP($B941,商品コード!$A$2:$C$45,3,FALSE)</f>
        <v>6750</v>
      </c>
      <c r="E941" s="1">
        <v>35</v>
      </c>
      <c r="F941" s="1">
        <f t="shared" si="14"/>
        <v>236250</v>
      </c>
      <c r="G941" s="1">
        <v>3002</v>
      </c>
      <c r="H941" s="1">
        <v>201</v>
      </c>
      <c r="I941" t="str">
        <f>VLOOKUP(H941,支店コード!$A$2:$B$6,2,FALSE)</f>
        <v>東京</v>
      </c>
    </row>
    <row r="942" spans="1:9" x14ac:dyDescent="0.4">
      <c r="A942" s="4">
        <v>44159</v>
      </c>
      <c r="B942" s="1" t="s">
        <v>14</v>
      </c>
      <c r="C942" s="1" t="str">
        <f>VLOOKUP($B942,商品コード!$A$2:$C$45,2,FALSE)</f>
        <v>レディース　ショルダーバッグLS-10KT</v>
      </c>
      <c r="D942" s="1">
        <f>VLOOKUP($B942,商品コード!$A$2:$C$45,3,FALSE)</f>
        <v>8800</v>
      </c>
      <c r="E942" s="1">
        <v>24</v>
      </c>
      <c r="F942" s="1">
        <f t="shared" si="14"/>
        <v>211200</v>
      </c>
      <c r="G942" s="1">
        <v>2005</v>
      </c>
      <c r="H942" s="1">
        <v>501</v>
      </c>
      <c r="I942" t="str">
        <f>VLOOKUP(H942,支店コード!$A$2:$B$6,2,FALSE)</f>
        <v>福岡</v>
      </c>
    </row>
    <row r="943" spans="1:9" x14ac:dyDescent="0.4">
      <c r="A943" s="4">
        <v>44160</v>
      </c>
      <c r="B943" s="1" t="s">
        <v>15</v>
      </c>
      <c r="C943" s="1" t="str">
        <f>VLOOKUP($B943,商品コード!$A$2:$C$45,2,FALSE)</f>
        <v>メンズ　ショルダーバッグKE121</v>
      </c>
      <c r="D943" s="1">
        <f>VLOOKUP($B943,商品コード!$A$2:$C$45,3,FALSE)</f>
        <v>7280</v>
      </c>
      <c r="E943" s="1">
        <v>16</v>
      </c>
      <c r="F943" s="1">
        <f t="shared" si="14"/>
        <v>116480</v>
      </c>
      <c r="G943" s="1">
        <v>1004</v>
      </c>
      <c r="H943" s="1">
        <v>401</v>
      </c>
      <c r="I943" t="str">
        <f>VLOOKUP(H943,支店コード!$A$2:$B$6,2,FALSE)</f>
        <v>大阪</v>
      </c>
    </row>
    <row r="944" spans="1:9" x14ac:dyDescent="0.4">
      <c r="A944" s="4">
        <v>44160</v>
      </c>
      <c r="B944" s="1" t="s">
        <v>46</v>
      </c>
      <c r="C944" s="1" t="str">
        <f>VLOOKUP($B944,商品コード!$A$2:$C$45,2,FALSE)</f>
        <v>メンズ　ボストンバッグBB03</v>
      </c>
      <c r="D944" s="1">
        <f>VLOOKUP($B944,商品コード!$A$2:$C$45,3,FALSE)</f>
        <v>8000</v>
      </c>
      <c r="E944" s="1">
        <v>35</v>
      </c>
      <c r="F944" s="1">
        <f t="shared" si="14"/>
        <v>280000</v>
      </c>
      <c r="G944" s="1">
        <v>1002</v>
      </c>
      <c r="H944" s="1">
        <v>201</v>
      </c>
      <c r="I944" t="str">
        <f>VLOOKUP(H944,支店コード!$A$2:$B$6,2,FALSE)</f>
        <v>東京</v>
      </c>
    </row>
    <row r="945" spans="1:9" x14ac:dyDescent="0.4">
      <c r="A945" s="4">
        <v>44160</v>
      </c>
      <c r="B945" s="1" t="s">
        <v>15</v>
      </c>
      <c r="C945" s="1" t="str">
        <f>VLOOKUP($B945,商品コード!$A$2:$C$45,2,FALSE)</f>
        <v>メンズ　ショルダーバッグKE121</v>
      </c>
      <c r="D945" s="1">
        <f>VLOOKUP($B945,商品コード!$A$2:$C$45,3,FALSE)</f>
        <v>7280</v>
      </c>
      <c r="E945" s="1">
        <v>29</v>
      </c>
      <c r="F945" s="1">
        <f t="shared" si="14"/>
        <v>211120</v>
      </c>
      <c r="G945" s="1">
        <v>1005</v>
      </c>
      <c r="H945" s="1">
        <v>501</v>
      </c>
      <c r="I945" t="str">
        <f>VLOOKUP(H945,支店コード!$A$2:$B$6,2,FALSE)</f>
        <v>福岡</v>
      </c>
    </row>
    <row r="946" spans="1:9" x14ac:dyDescent="0.4">
      <c r="A946" s="4">
        <v>44160</v>
      </c>
      <c r="B946" s="1" t="s">
        <v>54</v>
      </c>
      <c r="C946" s="1" t="str">
        <f>VLOOKUP($B946,商品コード!$A$2:$C$45,2,FALSE)</f>
        <v>レディーズ　インナーケース（中）</v>
      </c>
      <c r="D946" s="1">
        <f>VLOOKUP($B946,商品コード!$A$2:$C$45,3,FALSE)</f>
        <v>2700</v>
      </c>
      <c r="E946" s="1">
        <v>25</v>
      </c>
      <c r="F946" s="1">
        <f t="shared" si="14"/>
        <v>67500</v>
      </c>
      <c r="G946" s="1">
        <v>2001</v>
      </c>
      <c r="H946" s="1">
        <v>101</v>
      </c>
      <c r="I946" t="str">
        <f>VLOOKUP(H946,支店コード!$A$2:$B$6,2,FALSE)</f>
        <v>札幌</v>
      </c>
    </row>
    <row r="947" spans="1:9" x14ac:dyDescent="0.4">
      <c r="A947" s="4">
        <v>44161</v>
      </c>
      <c r="B947" s="1" t="s">
        <v>25</v>
      </c>
      <c r="C947" s="1" t="str">
        <f>VLOOKUP($B947,商品コード!$A$2:$C$45,2,FALSE)</f>
        <v>メンズ　ボストンバッグBB02</v>
      </c>
      <c r="D947" s="1">
        <f>VLOOKUP($B947,商品コード!$A$2:$C$45,3,FALSE)</f>
        <v>8000</v>
      </c>
      <c r="E947" s="1">
        <v>12</v>
      </c>
      <c r="F947" s="1">
        <f t="shared" si="14"/>
        <v>96000</v>
      </c>
      <c r="G947" s="1">
        <v>1002</v>
      </c>
      <c r="H947" s="1">
        <v>201</v>
      </c>
      <c r="I947" t="str">
        <f>VLOOKUP(H947,支店コード!$A$2:$B$6,2,FALSE)</f>
        <v>東京</v>
      </c>
    </row>
    <row r="948" spans="1:9" x14ac:dyDescent="0.4">
      <c r="A948" s="4">
        <v>44161</v>
      </c>
      <c r="B948" s="1" t="s">
        <v>53</v>
      </c>
      <c r="C948" s="1" t="str">
        <f>VLOOKUP($B948,商品コード!$A$2:$C$45,2,FALSE)</f>
        <v>レディース　ショルダーバッグZL-78MN</v>
      </c>
      <c r="D948" s="1">
        <f>VLOOKUP($B948,商品コード!$A$2:$C$45,3,FALSE)</f>
        <v>11800</v>
      </c>
      <c r="E948" s="1">
        <v>16</v>
      </c>
      <c r="F948" s="1">
        <f t="shared" si="14"/>
        <v>188800</v>
      </c>
      <c r="G948" s="1">
        <v>2001</v>
      </c>
      <c r="H948" s="1">
        <v>101</v>
      </c>
      <c r="I948" t="str">
        <f>VLOOKUP(H948,支店コード!$A$2:$B$6,2,FALSE)</f>
        <v>札幌</v>
      </c>
    </row>
    <row r="949" spans="1:9" x14ac:dyDescent="0.4">
      <c r="A949" s="4">
        <v>44161</v>
      </c>
      <c r="B949" s="1" t="s">
        <v>62</v>
      </c>
      <c r="C949" s="1" t="str">
        <f>VLOOKUP($B949,商品コード!$A$2:$C$45,2,FALSE)</f>
        <v>レディーズ　ハンドバッグLH3001G</v>
      </c>
      <c r="D949" s="1">
        <f>VLOOKUP($B949,商品コード!$A$2:$C$45,3,FALSE)</f>
        <v>18000</v>
      </c>
      <c r="E949" s="1">
        <v>27</v>
      </c>
      <c r="F949" s="1">
        <f t="shared" si="14"/>
        <v>486000</v>
      </c>
      <c r="G949" s="1">
        <v>2001</v>
      </c>
      <c r="H949" s="1">
        <v>101</v>
      </c>
      <c r="I949" t="str">
        <f>VLOOKUP(H949,支店コード!$A$2:$B$6,2,FALSE)</f>
        <v>札幌</v>
      </c>
    </row>
    <row r="950" spans="1:9" x14ac:dyDescent="0.4">
      <c r="A950" s="4">
        <v>44162</v>
      </c>
      <c r="B950" s="1" t="s">
        <v>55</v>
      </c>
      <c r="C950" s="1" t="str">
        <f>VLOOKUP($B950,商品コード!$A$2:$C$45,2,FALSE)</f>
        <v>ウエストバッグ（ホワイト）</v>
      </c>
      <c r="D950" s="1">
        <f>VLOOKUP($B950,商品コード!$A$2:$C$45,3,FALSE)</f>
        <v>2480</v>
      </c>
      <c r="E950" s="1">
        <v>36</v>
      </c>
      <c r="F950" s="1">
        <f t="shared" si="14"/>
        <v>89280</v>
      </c>
      <c r="G950" s="1">
        <v>3003</v>
      </c>
      <c r="H950" s="1">
        <v>301</v>
      </c>
      <c r="I950" t="str">
        <f>VLOOKUP(H950,支店コード!$A$2:$B$6,2,FALSE)</f>
        <v>名古屋</v>
      </c>
    </row>
    <row r="951" spans="1:9" x14ac:dyDescent="0.4">
      <c r="A951" s="4">
        <v>44162</v>
      </c>
      <c r="B951" s="1" t="s">
        <v>28</v>
      </c>
      <c r="C951" s="1" t="str">
        <f>VLOOKUP($B951,商品コード!$A$2:$C$45,2,FALSE)</f>
        <v>リュックサック（オレンジ）</v>
      </c>
      <c r="D951" s="1">
        <f>VLOOKUP($B951,商品コード!$A$2:$C$45,3,FALSE)</f>
        <v>6750</v>
      </c>
      <c r="E951" s="1">
        <v>33</v>
      </c>
      <c r="F951" s="1">
        <f t="shared" si="14"/>
        <v>222750</v>
      </c>
      <c r="G951" s="1">
        <v>3005</v>
      </c>
      <c r="H951" s="1">
        <v>501</v>
      </c>
      <c r="I951" t="str">
        <f>VLOOKUP(H951,支店コード!$A$2:$B$6,2,FALSE)</f>
        <v>福岡</v>
      </c>
    </row>
    <row r="952" spans="1:9" x14ac:dyDescent="0.4">
      <c r="A952" s="4">
        <v>44162</v>
      </c>
      <c r="B952" s="1" t="s">
        <v>24</v>
      </c>
      <c r="C952" s="1" t="str">
        <f>VLOOKUP($B952,商品コード!$A$2:$C$45,2,FALSE)</f>
        <v>レディース　ショルダーバッグVK-23XR</v>
      </c>
      <c r="D952" s="1">
        <f>VLOOKUP($B952,商品コード!$A$2:$C$45,3,FALSE)</f>
        <v>9800</v>
      </c>
      <c r="E952" s="1">
        <v>18</v>
      </c>
      <c r="F952" s="1">
        <f t="shared" si="14"/>
        <v>176400</v>
      </c>
      <c r="G952" s="1">
        <v>2005</v>
      </c>
      <c r="H952" s="1">
        <v>501</v>
      </c>
      <c r="I952" t="str">
        <f>VLOOKUP(H952,支店コード!$A$2:$B$6,2,FALSE)</f>
        <v>福岡</v>
      </c>
    </row>
    <row r="953" spans="1:9" x14ac:dyDescent="0.4">
      <c r="A953" s="4">
        <v>44162</v>
      </c>
      <c r="B953" s="1" t="s">
        <v>64</v>
      </c>
      <c r="C953" s="1" t="str">
        <f>VLOOKUP($B953,商品コード!$A$2:$C$45,2,FALSE)</f>
        <v>メンズ　ショルダーバッグTK80</v>
      </c>
      <c r="D953" s="1">
        <f>VLOOKUP($B953,商品コード!$A$2:$C$45,3,FALSE)</f>
        <v>7580</v>
      </c>
      <c r="E953" s="1">
        <v>19</v>
      </c>
      <c r="F953" s="1">
        <f t="shared" si="14"/>
        <v>144020</v>
      </c>
      <c r="G953" s="1">
        <v>1002</v>
      </c>
      <c r="H953" s="1">
        <v>201</v>
      </c>
      <c r="I953" t="str">
        <f>VLOOKUP(H953,支店コード!$A$2:$B$6,2,FALSE)</f>
        <v>東京</v>
      </c>
    </row>
    <row r="954" spans="1:9" x14ac:dyDescent="0.4">
      <c r="A954" s="4">
        <v>44162</v>
      </c>
      <c r="B954" s="1" t="s">
        <v>49</v>
      </c>
      <c r="C954" s="1" t="str">
        <f>VLOOKUP($B954,商品コード!$A$2:$C$45,2,FALSE)</f>
        <v>メンズ　メッセンジャーバッグMB-001B</v>
      </c>
      <c r="D954" s="1">
        <f>VLOOKUP($B954,商品コード!$A$2:$C$45,3,FALSE)</f>
        <v>7500</v>
      </c>
      <c r="E954" s="1">
        <v>22</v>
      </c>
      <c r="F954" s="1">
        <f t="shared" si="14"/>
        <v>165000</v>
      </c>
      <c r="G954" s="1">
        <v>1003</v>
      </c>
      <c r="H954" s="1">
        <v>301</v>
      </c>
      <c r="I954" t="str">
        <f>VLOOKUP(H954,支店コード!$A$2:$B$6,2,FALSE)</f>
        <v>名古屋</v>
      </c>
    </row>
    <row r="955" spans="1:9" x14ac:dyDescent="0.4">
      <c r="A955" s="4">
        <v>44163</v>
      </c>
      <c r="B955" s="1" t="s">
        <v>43</v>
      </c>
      <c r="C955" s="1" t="str">
        <f>VLOOKUP($B955,商品コード!$A$2:$C$45,2,FALSE)</f>
        <v>レディーズ　インナーケース（大）</v>
      </c>
      <c r="D955" s="1">
        <f>VLOOKUP($B955,商品コード!$A$2:$C$45,3,FALSE)</f>
        <v>2900</v>
      </c>
      <c r="E955" s="1">
        <v>39</v>
      </c>
      <c r="F955" s="1">
        <f t="shared" si="14"/>
        <v>113100</v>
      </c>
      <c r="G955" s="1">
        <v>2004</v>
      </c>
      <c r="H955" s="1">
        <v>401</v>
      </c>
      <c r="I955" t="str">
        <f>VLOOKUP(H955,支店コード!$A$2:$B$6,2,FALSE)</f>
        <v>大阪</v>
      </c>
    </row>
    <row r="956" spans="1:9" x14ac:dyDescent="0.4">
      <c r="A956" s="4">
        <v>44163</v>
      </c>
      <c r="B956" s="1" t="s">
        <v>50</v>
      </c>
      <c r="C956" s="1" t="str">
        <f>VLOOKUP($B956,商品コード!$A$2:$C$45,2,FALSE)</f>
        <v>レディーズ　トートバッグTT-101BS</v>
      </c>
      <c r="D956" s="1">
        <f>VLOOKUP($B956,商品コード!$A$2:$C$45,3,FALSE)</f>
        <v>4980</v>
      </c>
      <c r="E956" s="1">
        <v>31</v>
      </c>
      <c r="F956" s="1">
        <f t="shared" si="14"/>
        <v>154380</v>
      </c>
      <c r="G956" s="1">
        <v>2003</v>
      </c>
      <c r="H956" s="1">
        <v>301</v>
      </c>
      <c r="I956" t="str">
        <f>VLOOKUP(H956,支店コード!$A$2:$B$6,2,FALSE)</f>
        <v>名古屋</v>
      </c>
    </row>
    <row r="957" spans="1:9" x14ac:dyDescent="0.4">
      <c r="A957" s="4">
        <v>44163</v>
      </c>
      <c r="B957" s="1" t="s">
        <v>41</v>
      </c>
      <c r="C957" s="1" t="str">
        <f>VLOOKUP($B957,商品コード!$A$2:$C$45,2,FALSE)</f>
        <v>メンズ　メッセンジャーバッグMB-001S</v>
      </c>
      <c r="D957" s="1">
        <f>VLOOKUP($B957,商品コード!$A$2:$C$45,3,FALSE)</f>
        <v>7500</v>
      </c>
      <c r="E957" s="1">
        <v>26</v>
      </c>
      <c r="F957" s="1">
        <f t="shared" si="14"/>
        <v>195000</v>
      </c>
      <c r="G957" s="1">
        <v>1001</v>
      </c>
      <c r="H957" s="1">
        <v>101</v>
      </c>
      <c r="I957" t="str">
        <f>VLOOKUP(H957,支店コード!$A$2:$B$6,2,FALSE)</f>
        <v>札幌</v>
      </c>
    </row>
    <row r="958" spans="1:9" x14ac:dyDescent="0.4">
      <c r="A958" s="4">
        <v>44164</v>
      </c>
      <c r="B958" s="1" t="s">
        <v>53</v>
      </c>
      <c r="C958" s="1" t="str">
        <f>VLOOKUP($B958,商品コード!$A$2:$C$45,2,FALSE)</f>
        <v>レディース　ショルダーバッグZL-78MN</v>
      </c>
      <c r="D958" s="1">
        <f>VLOOKUP($B958,商品コード!$A$2:$C$45,3,FALSE)</f>
        <v>11800</v>
      </c>
      <c r="E958" s="1">
        <v>21</v>
      </c>
      <c r="F958" s="1">
        <f t="shared" si="14"/>
        <v>247800</v>
      </c>
      <c r="G958" s="1">
        <v>2001</v>
      </c>
      <c r="H958" s="1">
        <v>101</v>
      </c>
      <c r="I958" t="str">
        <f>VLOOKUP(H958,支店コード!$A$2:$B$6,2,FALSE)</f>
        <v>札幌</v>
      </c>
    </row>
    <row r="959" spans="1:9" x14ac:dyDescent="0.4">
      <c r="A959" s="4">
        <v>44164</v>
      </c>
      <c r="B959" s="1" t="s">
        <v>43</v>
      </c>
      <c r="C959" s="1" t="str">
        <f>VLOOKUP($B959,商品コード!$A$2:$C$45,2,FALSE)</f>
        <v>レディーズ　インナーケース（大）</v>
      </c>
      <c r="D959" s="1">
        <f>VLOOKUP($B959,商品コード!$A$2:$C$45,3,FALSE)</f>
        <v>2900</v>
      </c>
      <c r="E959" s="1">
        <v>36</v>
      </c>
      <c r="F959" s="1">
        <f t="shared" si="14"/>
        <v>104400</v>
      </c>
      <c r="G959" s="1">
        <v>2005</v>
      </c>
      <c r="H959" s="1">
        <v>501</v>
      </c>
      <c r="I959" t="str">
        <f>VLOOKUP(H959,支店コード!$A$2:$B$6,2,FALSE)</f>
        <v>福岡</v>
      </c>
    </row>
    <row r="960" spans="1:9" x14ac:dyDescent="0.4">
      <c r="A960" s="4">
        <v>44164</v>
      </c>
      <c r="B960" s="1" t="s">
        <v>46</v>
      </c>
      <c r="C960" s="1" t="str">
        <f>VLOOKUP($B960,商品コード!$A$2:$C$45,2,FALSE)</f>
        <v>メンズ　ボストンバッグBB03</v>
      </c>
      <c r="D960" s="1">
        <f>VLOOKUP($B960,商品コード!$A$2:$C$45,3,FALSE)</f>
        <v>8000</v>
      </c>
      <c r="E960" s="1">
        <v>11</v>
      </c>
      <c r="F960" s="1">
        <f t="shared" si="14"/>
        <v>88000</v>
      </c>
      <c r="G960" s="1">
        <v>1002</v>
      </c>
      <c r="H960" s="1">
        <v>201</v>
      </c>
      <c r="I960" t="str">
        <f>VLOOKUP(H960,支店コード!$A$2:$B$6,2,FALSE)</f>
        <v>東京</v>
      </c>
    </row>
    <row r="961" spans="1:9" x14ac:dyDescent="0.4">
      <c r="A961" s="4">
        <v>44164</v>
      </c>
      <c r="B961" s="1" t="s">
        <v>42</v>
      </c>
      <c r="C961" s="1" t="str">
        <f>VLOOKUP($B961,商品コード!$A$2:$C$45,2,FALSE)</f>
        <v>メンズ　ショルダーバッグSS100</v>
      </c>
      <c r="D961" s="1">
        <f>VLOOKUP($B961,商品コード!$A$2:$C$45,3,FALSE)</f>
        <v>9800</v>
      </c>
      <c r="E961" s="1">
        <v>31</v>
      </c>
      <c r="F961" s="1">
        <f t="shared" si="14"/>
        <v>303800</v>
      </c>
      <c r="G961" s="1">
        <v>1003</v>
      </c>
      <c r="H961" s="1">
        <v>301</v>
      </c>
      <c r="I961" t="str">
        <f>VLOOKUP(H961,支店コード!$A$2:$B$6,2,FALSE)</f>
        <v>名古屋</v>
      </c>
    </row>
    <row r="962" spans="1:9" x14ac:dyDescent="0.4">
      <c r="A962" s="4">
        <v>44164</v>
      </c>
      <c r="B962" s="1" t="s">
        <v>33</v>
      </c>
      <c r="C962" s="1" t="str">
        <f>VLOOKUP($B962,商品コード!$A$2:$C$45,2,FALSE)</f>
        <v>レディーズ　トートバッグTT-201AS</v>
      </c>
      <c r="D962" s="1">
        <f>VLOOKUP($B962,商品コード!$A$2:$C$45,3,FALSE)</f>
        <v>5120</v>
      </c>
      <c r="E962" s="1">
        <v>28</v>
      </c>
      <c r="F962" s="1">
        <f t="shared" si="14"/>
        <v>143360</v>
      </c>
      <c r="G962" s="1">
        <v>2002</v>
      </c>
      <c r="H962" s="1">
        <v>201</v>
      </c>
      <c r="I962" t="str">
        <f>VLOOKUP(H962,支店コード!$A$2:$B$6,2,FALSE)</f>
        <v>東京</v>
      </c>
    </row>
    <row r="963" spans="1:9" x14ac:dyDescent="0.4">
      <c r="A963" s="4">
        <v>44164</v>
      </c>
      <c r="B963" s="1" t="s">
        <v>52</v>
      </c>
      <c r="C963" s="1" t="str">
        <f>VLOOKUP($B963,商品コード!$A$2:$C$45,2,FALSE)</f>
        <v>ヒップバッグ（ブルー）</v>
      </c>
      <c r="D963" s="1">
        <f>VLOOKUP($B963,商品コード!$A$2:$C$45,3,FALSE)</f>
        <v>5850</v>
      </c>
      <c r="E963" s="1">
        <v>14</v>
      </c>
      <c r="F963" s="1">
        <f t="shared" ref="F963:F1026" si="15">D963*E963</f>
        <v>81900</v>
      </c>
      <c r="G963" s="1">
        <v>3003</v>
      </c>
      <c r="H963" s="1">
        <v>301</v>
      </c>
      <c r="I963" t="str">
        <f>VLOOKUP(H963,支店コード!$A$2:$B$6,2,FALSE)</f>
        <v>名古屋</v>
      </c>
    </row>
    <row r="964" spans="1:9" x14ac:dyDescent="0.4">
      <c r="A964" s="4">
        <v>44165</v>
      </c>
      <c r="B964" s="1" t="s">
        <v>60</v>
      </c>
      <c r="C964" s="1" t="str">
        <f>VLOOKUP($B964,商品コード!$A$2:$C$45,2,FALSE)</f>
        <v>レディーズ　インナーケース（ミニ）</v>
      </c>
      <c r="D964" s="1">
        <f>VLOOKUP($B964,商品コード!$A$2:$C$45,3,FALSE)</f>
        <v>2400</v>
      </c>
      <c r="E964" s="1">
        <v>22</v>
      </c>
      <c r="F964" s="1">
        <f t="shared" si="15"/>
        <v>52800</v>
      </c>
      <c r="G964" s="1">
        <v>2002</v>
      </c>
      <c r="H964" s="1">
        <v>201</v>
      </c>
      <c r="I964" t="str">
        <f>VLOOKUP(H964,支店コード!$A$2:$B$6,2,FALSE)</f>
        <v>東京</v>
      </c>
    </row>
    <row r="965" spans="1:9" x14ac:dyDescent="0.4">
      <c r="A965" s="4">
        <v>44165</v>
      </c>
      <c r="B965" s="1" t="s">
        <v>26</v>
      </c>
      <c r="C965" s="1" t="str">
        <f>VLOOKUP($B965,商品コード!$A$2:$C$45,2,FALSE)</f>
        <v>ヒップバッグ（グレー）</v>
      </c>
      <c r="D965" s="1">
        <f>VLOOKUP($B965,商品コード!$A$2:$C$45,3,FALSE)</f>
        <v>5850</v>
      </c>
      <c r="E965" s="1">
        <v>14</v>
      </c>
      <c r="F965" s="1">
        <f t="shared" si="15"/>
        <v>81900</v>
      </c>
      <c r="G965" s="1">
        <v>3001</v>
      </c>
      <c r="H965" s="1">
        <v>101</v>
      </c>
      <c r="I965" t="str">
        <f>VLOOKUP(H965,支店コード!$A$2:$B$6,2,FALSE)</f>
        <v>札幌</v>
      </c>
    </row>
    <row r="966" spans="1:9" x14ac:dyDescent="0.4">
      <c r="A966" s="4">
        <v>44165</v>
      </c>
      <c r="B966" s="1" t="s">
        <v>61</v>
      </c>
      <c r="C966" s="1" t="str">
        <f>VLOOKUP($B966,商品コード!$A$2:$C$45,2,FALSE)</f>
        <v>ヒップバッグ（ピンク）</v>
      </c>
      <c r="D966" s="1">
        <f>VLOOKUP($B966,商品コード!$A$2:$C$45,3,FALSE)</f>
        <v>5850</v>
      </c>
      <c r="E966" s="1">
        <v>26</v>
      </c>
      <c r="F966" s="1">
        <f t="shared" si="15"/>
        <v>152100</v>
      </c>
      <c r="G966" s="1">
        <v>3002</v>
      </c>
      <c r="H966" s="1">
        <v>201</v>
      </c>
      <c r="I966" t="str">
        <f>VLOOKUP(H966,支店コード!$A$2:$B$6,2,FALSE)</f>
        <v>東京</v>
      </c>
    </row>
    <row r="967" spans="1:9" x14ac:dyDescent="0.4">
      <c r="A967" s="4">
        <v>44165</v>
      </c>
      <c r="B967" s="1" t="s">
        <v>28</v>
      </c>
      <c r="C967" s="1" t="str">
        <f>VLOOKUP($B967,商品コード!$A$2:$C$45,2,FALSE)</f>
        <v>リュックサック（オレンジ）</v>
      </c>
      <c r="D967" s="1">
        <f>VLOOKUP($B967,商品コード!$A$2:$C$45,3,FALSE)</f>
        <v>6750</v>
      </c>
      <c r="E967" s="1">
        <v>14</v>
      </c>
      <c r="F967" s="1">
        <f t="shared" si="15"/>
        <v>94500</v>
      </c>
      <c r="G967" s="1">
        <v>3004</v>
      </c>
      <c r="H967" s="1">
        <v>401</v>
      </c>
      <c r="I967" t="str">
        <f>VLOOKUP(H967,支店コード!$A$2:$B$6,2,FALSE)</f>
        <v>大阪</v>
      </c>
    </row>
    <row r="968" spans="1:9" x14ac:dyDescent="0.4">
      <c r="A968" s="4">
        <v>44165</v>
      </c>
      <c r="B968" s="1" t="s">
        <v>62</v>
      </c>
      <c r="C968" s="1" t="str">
        <f>VLOOKUP($B968,商品コード!$A$2:$C$45,2,FALSE)</f>
        <v>レディーズ　ハンドバッグLH3001G</v>
      </c>
      <c r="D968" s="1">
        <f>VLOOKUP($B968,商品コード!$A$2:$C$45,3,FALSE)</f>
        <v>18000</v>
      </c>
      <c r="E968" s="1">
        <v>28</v>
      </c>
      <c r="F968" s="1">
        <f t="shared" si="15"/>
        <v>504000</v>
      </c>
      <c r="G968" s="1">
        <v>2005</v>
      </c>
      <c r="H968" s="1">
        <v>501</v>
      </c>
      <c r="I968" t="str">
        <f>VLOOKUP(H968,支店コード!$A$2:$B$6,2,FALSE)</f>
        <v>福岡</v>
      </c>
    </row>
    <row r="969" spans="1:9" x14ac:dyDescent="0.4">
      <c r="A969" s="4">
        <v>44166</v>
      </c>
      <c r="B969" s="1" t="s">
        <v>59</v>
      </c>
      <c r="C969" s="1" t="str">
        <f>VLOOKUP($B969,商品コード!$A$2:$C$45,2,FALSE)</f>
        <v>レディース　ショルダーバッグXX-99ZV</v>
      </c>
      <c r="D969" s="1">
        <f>VLOOKUP($B969,商品コード!$A$2:$C$45,3,FALSE)</f>
        <v>10800</v>
      </c>
      <c r="E969" s="1">
        <v>28</v>
      </c>
      <c r="F969" s="1">
        <f t="shared" si="15"/>
        <v>302400</v>
      </c>
      <c r="G969" s="1">
        <v>2005</v>
      </c>
      <c r="H969" s="1">
        <v>501</v>
      </c>
      <c r="I969" t="str">
        <f>VLOOKUP(H969,支店コード!$A$2:$B$6,2,FALSE)</f>
        <v>福岡</v>
      </c>
    </row>
    <row r="970" spans="1:9" x14ac:dyDescent="0.4">
      <c r="A970" s="4">
        <v>44166</v>
      </c>
      <c r="B970" s="1" t="s">
        <v>25</v>
      </c>
      <c r="C970" s="1" t="str">
        <f>VLOOKUP($B970,商品コード!$A$2:$C$45,2,FALSE)</f>
        <v>メンズ　ボストンバッグBB02</v>
      </c>
      <c r="D970" s="1">
        <f>VLOOKUP($B970,商品コード!$A$2:$C$45,3,FALSE)</f>
        <v>8000</v>
      </c>
      <c r="E970" s="1">
        <v>33</v>
      </c>
      <c r="F970" s="1">
        <f t="shared" si="15"/>
        <v>264000</v>
      </c>
      <c r="G970" s="1">
        <v>1004</v>
      </c>
      <c r="H970" s="1">
        <v>401</v>
      </c>
      <c r="I970" t="str">
        <f>VLOOKUP(H970,支店コード!$A$2:$B$6,2,FALSE)</f>
        <v>大阪</v>
      </c>
    </row>
    <row r="971" spans="1:9" x14ac:dyDescent="0.4">
      <c r="A971" s="4">
        <v>44166</v>
      </c>
      <c r="B971" s="1" t="s">
        <v>52</v>
      </c>
      <c r="C971" s="1" t="str">
        <f>VLOOKUP($B971,商品コード!$A$2:$C$45,2,FALSE)</f>
        <v>ヒップバッグ（ブルー）</v>
      </c>
      <c r="D971" s="1">
        <f>VLOOKUP($B971,商品コード!$A$2:$C$45,3,FALSE)</f>
        <v>5850</v>
      </c>
      <c r="E971" s="1">
        <v>32</v>
      </c>
      <c r="F971" s="1">
        <f t="shared" si="15"/>
        <v>187200</v>
      </c>
      <c r="G971" s="1">
        <v>3004</v>
      </c>
      <c r="H971" s="1">
        <v>401</v>
      </c>
      <c r="I971" t="str">
        <f>VLOOKUP(H971,支店コード!$A$2:$B$6,2,FALSE)</f>
        <v>大阪</v>
      </c>
    </row>
    <row r="972" spans="1:9" x14ac:dyDescent="0.4">
      <c r="A972" s="4">
        <v>44167</v>
      </c>
      <c r="B972" s="1" t="s">
        <v>56</v>
      </c>
      <c r="C972" s="1" t="str">
        <f>VLOOKUP($B972,商品コード!$A$2:$C$45,2,FALSE)</f>
        <v>メンズ　ショルダーバッグTS-02</v>
      </c>
      <c r="D972" s="1">
        <f>VLOOKUP($B972,商品コード!$A$2:$C$45,3,FALSE)</f>
        <v>6800</v>
      </c>
      <c r="E972" s="1">
        <v>32</v>
      </c>
      <c r="F972" s="1">
        <f t="shared" si="15"/>
        <v>217600</v>
      </c>
      <c r="G972" s="1">
        <v>1003</v>
      </c>
      <c r="H972" s="1">
        <v>301</v>
      </c>
      <c r="I972" t="str">
        <f>VLOOKUP(H972,支店コード!$A$2:$B$6,2,FALSE)</f>
        <v>名古屋</v>
      </c>
    </row>
    <row r="973" spans="1:9" x14ac:dyDescent="0.4">
      <c r="A973" s="4">
        <v>44167</v>
      </c>
      <c r="B973" s="1" t="s">
        <v>30</v>
      </c>
      <c r="C973" s="1" t="str">
        <f>VLOOKUP($B973,商品コード!$A$2:$C$45,2,FALSE)</f>
        <v>メンズ　ボストンバッグBB01</v>
      </c>
      <c r="D973" s="1">
        <f>VLOOKUP($B973,商品コード!$A$2:$C$45,3,FALSE)</f>
        <v>8000</v>
      </c>
      <c r="E973" s="1">
        <v>18</v>
      </c>
      <c r="F973" s="1">
        <f t="shared" si="15"/>
        <v>144000</v>
      </c>
      <c r="G973" s="1">
        <v>1005</v>
      </c>
      <c r="H973" s="1">
        <v>501</v>
      </c>
      <c r="I973" t="str">
        <f>VLOOKUP(H973,支店コード!$A$2:$B$6,2,FALSE)</f>
        <v>福岡</v>
      </c>
    </row>
    <row r="974" spans="1:9" x14ac:dyDescent="0.4">
      <c r="A974" s="4">
        <v>44167</v>
      </c>
      <c r="B974" s="1" t="s">
        <v>63</v>
      </c>
      <c r="C974" s="1" t="str">
        <f>VLOOKUP($B974,商品コード!$A$2:$C$45,2,FALSE)</f>
        <v>メンズ　ボストンバッグBB04</v>
      </c>
      <c r="D974" s="1">
        <f>VLOOKUP($B974,商品コード!$A$2:$C$45,3,FALSE)</f>
        <v>8000</v>
      </c>
      <c r="E974" s="1">
        <v>18</v>
      </c>
      <c r="F974" s="1">
        <f t="shared" si="15"/>
        <v>144000</v>
      </c>
      <c r="G974" s="1">
        <v>1005</v>
      </c>
      <c r="H974" s="1">
        <v>501</v>
      </c>
      <c r="I974" t="str">
        <f>VLOOKUP(H974,支店コード!$A$2:$B$6,2,FALSE)</f>
        <v>福岡</v>
      </c>
    </row>
    <row r="975" spans="1:9" x14ac:dyDescent="0.4">
      <c r="A975" s="4">
        <v>44168</v>
      </c>
      <c r="B975" s="1" t="s">
        <v>38</v>
      </c>
      <c r="C975" s="1" t="str">
        <f>VLOOKUP($B975,商品コード!$A$2:$C$45,2,FALSE)</f>
        <v>リュックサック（グリーン）</v>
      </c>
      <c r="D975" s="1">
        <f>VLOOKUP($B975,商品コード!$A$2:$C$45,3,FALSE)</f>
        <v>6750</v>
      </c>
      <c r="E975" s="1">
        <v>17</v>
      </c>
      <c r="F975" s="1">
        <f t="shared" si="15"/>
        <v>114750</v>
      </c>
      <c r="G975" s="1">
        <v>3002</v>
      </c>
      <c r="H975" s="1">
        <v>201</v>
      </c>
      <c r="I975" t="str">
        <f>VLOOKUP(H975,支店コード!$A$2:$B$6,2,FALSE)</f>
        <v>東京</v>
      </c>
    </row>
    <row r="976" spans="1:9" x14ac:dyDescent="0.4">
      <c r="A976" s="4">
        <v>44168</v>
      </c>
      <c r="B976" s="1" t="s">
        <v>36</v>
      </c>
      <c r="C976" s="1" t="str">
        <f>VLOOKUP($B976,商品コード!$A$2:$C$45,2,FALSE)</f>
        <v>レディーズ　ハンドバッグLH2005R</v>
      </c>
      <c r="D976" s="1">
        <f>VLOOKUP($B976,商品コード!$A$2:$C$45,3,FALSE)</f>
        <v>16500</v>
      </c>
      <c r="E976" s="1">
        <v>34</v>
      </c>
      <c r="F976" s="1">
        <f t="shared" si="15"/>
        <v>561000</v>
      </c>
      <c r="G976" s="1">
        <v>2004</v>
      </c>
      <c r="H976" s="1">
        <v>401</v>
      </c>
      <c r="I976" t="str">
        <f>VLOOKUP(H976,支店コード!$A$2:$B$6,2,FALSE)</f>
        <v>大阪</v>
      </c>
    </row>
    <row r="977" spans="1:9" x14ac:dyDescent="0.4">
      <c r="A977" s="4">
        <v>44168</v>
      </c>
      <c r="B977" s="1" t="s">
        <v>50</v>
      </c>
      <c r="C977" s="1" t="str">
        <f>VLOOKUP($B977,商品コード!$A$2:$C$45,2,FALSE)</f>
        <v>レディーズ　トートバッグTT-101BS</v>
      </c>
      <c r="D977" s="1">
        <f>VLOOKUP($B977,商品コード!$A$2:$C$45,3,FALSE)</f>
        <v>4980</v>
      </c>
      <c r="E977" s="1">
        <v>10</v>
      </c>
      <c r="F977" s="1">
        <f t="shared" si="15"/>
        <v>49800</v>
      </c>
      <c r="G977" s="1">
        <v>2002</v>
      </c>
      <c r="H977" s="1">
        <v>201</v>
      </c>
      <c r="I977" t="str">
        <f>VLOOKUP(H977,支店コード!$A$2:$B$6,2,FALSE)</f>
        <v>東京</v>
      </c>
    </row>
    <row r="978" spans="1:9" x14ac:dyDescent="0.4">
      <c r="A978" s="4">
        <v>44168</v>
      </c>
      <c r="B978" s="1" t="s">
        <v>28</v>
      </c>
      <c r="C978" s="1" t="str">
        <f>VLOOKUP($B978,商品コード!$A$2:$C$45,2,FALSE)</f>
        <v>リュックサック（オレンジ）</v>
      </c>
      <c r="D978" s="1">
        <f>VLOOKUP($B978,商品コード!$A$2:$C$45,3,FALSE)</f>
        <v>6750</v>
      </c>
      <c r="E978" s="1">
        <v>13</v>
      </c>
      <c r="F978" s="1">
        <f t="shared" si="15"/>
        <v>87750</v>
      </c>
      <c r="G978" s="1">
        <v>3002</v>
      </c>
      <c r="H978" s="1">
        <v>201</v>
      </c>
      <c r="I978" t="str">
        <f>VLOOKUP(H978,支店コード!$A$2:$B$6,2,FALSE)</f>
        <v>東京</v>
      </c>
    </row>
    <row r="979" spans="1:9" x14ac:dyDescent="0.4">
      <c r="A979" s="4">
        <v>44169</v>
      </c>
      <c r="B979" s="1" t="s">
        <v>52</v>
      </c>
      <c r="C979" s="1" t="str">
        <f>VLOOKUP($B979,商品コード!$A$2:$C$45,2,FALSE)</f>
        <v>ヒップバッグ（ブルー）</v>
      </c>
      <c r="D979" s="1">
        <f>VLOOKUP($B979,商品コード!$A$2:$C$45,3,FALSE)</f>
        <v>5850</v>
      </c>
      <c r="E979" s="1">
        <v>33</v>
      </c>
      <c r="F979" s="1">
        <f t="shared" si="15"/>
        <v>193050</v>
      </c>
      <c r="G979" s="1">
        <v>3003</v>
      </c>
      <c r="H979" s="1">
        <v>301</v>
      </c>
      <c r="I979" t="str">
        <f>VLOOKUP(H979,支店コード!$A$2:$B$6,2,FALSE)</f>
        <v>名古屋</v>
      </c>
    </row>
    <row r="980" spans="1:9" x14ac:dyDescent="0.4">
      <c r="A980" s="4">
        <v>44169</v>
      </c>
      <c r="B980" s="1" t="s">
        <v>35</v>
      </c>
      <c r="C980" s="1" t="str">
        <f>VLOOKUP($B980,商品コード!$A$2:$C$45,2,FALSE)</f>
        <v>リュックサック（ブラック）</v>
      </c>
      <c r="D980" s="1">
        <f>VLOOKUP($B980,商品コード!$A$2:$C$45,3,FALSE)</f>
        <v>6750</v>
      </c>
      <c r="E980" s="1">
        <v>20</v>
      </c>
      <c r="F980" s="1">
        <f t="shared" si="15"/>
        <v>135000</v>
      </c>
      <c r="G980" s="1">
        <v>3002</v>
      </c>
      <c r="H980" s="1">
        <v>201</v>
      </c>
      <c r="I980" t="str">
        <f>VLOOKUP(H980,支店コード!$A$2:$B$6,2,FALSE)</f>
        <v>東京</v>
      </c>
    </row>
    <row r="981" spans="1:9" x14ac:dyDescent="0.4">
      <c r="A981" s="4">
        <v>44169</v>
      </c>
      <c r="B981" s="1" t="s">
        <v>61</v>
      </c>
      <c r="C981" s="1" t="str">
        <f>VLOOKUP($B981,商品コード!$A$2:$C$45,2,FALSE)</f>
        <v>ヒップバッグ（ピンク）</v>
      </c>
      <c r="D981" s="1">
        <f>VLOOKUP($B981,商品コード!$A$2:$C$45,3,FALSE)</f>
        <v>5850</v>
      </c>
      <c r="E981" s="1">
        <v>15</v>
      </c>
      <c r="F981" s="1">
        <f t="shared" si="15"/>
        <v>87750</v>
      </c>
      <c r="G981" s="1">
        <v>3003</v>
      </c>
      <c r="H981" s="1">
        <v>301</v>
      </c>
      <c r="I981" t="str">
        <f>VLOOKUP(H981,支店コード!$A$2:$B$6,2,FALSE)</f>
        <v>名古屋</v>
      </c>
    </row>
    <row r="982" spans="1:9" x14ac:dyDescent="0.4">
      <c r="A982" s="4">
        <v>44169</v>
      </c>
      <c r="B982" s="1" t="s">
        <v>26</v>
      </c>
      <c r="C982" s="1" t="str">
        <f>VLOOKUP($B982,商品コード!$A$2:$C$45,2,FALSE)</f>
        <v>ヒップバッグ（グレー）</v>
      </c>
      <c r="D982" s="1">
        <f>VLOOKUP($B982,商品コード!$A$2:$C$45,3,FALSE)</f>
        <v>5850</v>
      </c>
      <c r="E982" s="1">
        <v>33</v>
      </c>
      <c r="F982" s="1">
        <f t="shared" si="15"/>
        <v>193050</v>
      </c>
      <c r="G982" s="1">
        <v>3002</v>
      </c>
      <c r="H982" s="1">
        <v>201</v>
      </c>
      <c r="I982" t="str">
        <f>VLOOKUP(H982,支店コード!$A$2:$B$6,2,FALSE)</f>
        <v>東京</v>
      </c>
    </row>
    <row r="983" spans="1:9" x14ac:dyDescent="0.4">
      <c r="A983" s="4">
        <v>44169</v>
      </c>
      <c r="B983" s="1" t="s">
        <v>51</v>
      </c>
      <c r="C983" s="1" t="str">
        <f>VLOOKUP($B983,商品コード!$A$2:$C$45,2,FALSE)</f>
        <v>メンズ　メッセンジャーバッグMB-002Z</v>
      </c>
      <c r="D983" s="1">
        <f>VLOOKUP($B983,商品コード!$A$2:$C$45,3,FALSE)</f>
        <v>7700</v>
      </c>
      <c r="E983" s="1">
        <v>32</v>
      </c>
      <c r="F983" s="1">
        <f t="shared" si="15"/>
        <v>246400</v>
      </c>
      <c r="G983" s="1">
        <v>1002</v>
      </c>
      <c r="H983" s="1">
        <v>201</v>
      </c>
      <c r="I983" t="str">
        <f>VLOOKUP(H983,支店コード!$A$2:$B$6,2,FALSE)</f>
        <v>東京</v>
      </c>
    </row>
    <row r="984" spans="1:9" x14ac:dyDescent="0.4">
      <c r="A984" s="4">
        <v>44169</v>
      </c>
      <c r="B984" s="1" t="s">
        <v>28</v>
      </c>
      <c r="C984" s="1" t="str">
        <f>VLOOKUP($B984,商品コード!$A$2:$C$45,2,FALSE)</f>
        <v>リュックサック（オレンジ）</v>
      </c>
      <c r="D984" s="1">
        <f>VLOOKUP($B984,商品コード!$A$2:$C$45,3,FALSE)</f>
        <v>6750</v>
      </c>
      <c r="E984" s="1">
        <v>38</v>
      </c>
      <c r="F984" s="1">
        <f t="shared" si="15"/>
        <v>256500</v>
      </c>
      <c r="G984" s="1">
        <v>3002</v>
      </c>
      <c r="H984" s="1">
        <v>201</v>
      </c>
      <c r="I984" t="str">
        <f>VLOOKUP(H984,支店コード!$A$2:$B$6,2,FALSE)</f>
        <v>東京</v>
      </c>
    </row>
    <row r="985" spans="1:9" x14ac:dyDescent="0.4">
      <c r="A985" s="4">
        <v>44170</v>
      </c>
      <c r="B985" s="1" t="s">
        <v>15</v>
      </c>
      <c r="C985" s="1" t="str">
        <f>VLOOKUP($B985,商品コード!$A$2:$C$45,2,FALSE)</f>
        <v>メンズ　ショルダーバッグKE121</v>
      </c>
      <c r="D985" s="1">
        <f>VLOOKUP($B985,商品コード!$A$2:$C$45,3,FALSE)</f>
        <v>7280</v>
      </c>
      <c r="E985" s="1">
        <v>25</v>
      </c>
      <c r="F985" s="1">
        <f t="shared" si="15"/>
        <v>182000</v>
      </c>
      <c r="G985" s="1">
        <v>1001</v>
      </c>
      <c r="H985" s="1">
        <v>101</v>
      </c>
      <c r="I985" t="str">
        <f>VLOOKUP(H985,支店コード!$A$2:$B$6,2,FALSE)</f>
        <v>札幌</v>
      </c>
    </row>
    <row r="986" spans="1:9" x14ac:dyDescent="0.4">
      <c r="A986" s="4">
        <v>44170</v>
      </c>
      <c r="B986" s="1" t="s">
        <v>47</v>
      </c>
      <c r="C986" s="1" t="str">
        <f>VLOOKUP($B986,商品コード!$A$2:$C$45,2,FALSE)</f>
        <v>ウエストバッグ（シルバー）</v>
      </c>
      <c r="D986" s="1">
        <f>VLOOKUP($B986,商品コード!$A$2:$C$45,3,FALSE)</f>
        <v>2480</v>
      </c>
      <c r="E986" s="1">
        <v>15</v>
      </c>
      <c r="F986" s="1">
        <f t="shared" si="15"/>
        <v>37200</v>
      </c>
      <c r="G986" s="1">
        <v>3003</v>
      </c>
      <c r="H986" s="1">
        <v>301</v>
      </c>
      <c r="I986" t="str">
        <f>VLOOKUP(H986,支店コード!$A$2:$B$6,2,FALSE)</f>
        <v>名古屋</v>
      </c>
    </row>
    <row r="987" spans="1:9" x14ac:dyDescent="0.4">
      <c r="A987" s="4">
        <v>44170</v>
      </c>
      <c r="B987" s="1" t="s">
        <v>32</v>
      </c>
      <c r="C987" s="1" t="str">
        <f>VLOOKUP($B987,商品コード!$A$2:$C$45,2,FALSE)</f>
        <v>レディーズ　ハンドバッグLH1002B</v>
      </c>
      <c r="D987" s="1">
        <f>VLOOKUP($B987,商品コード!$A$2:$C$45,3,FALSE)</f>
        <v>16000</v>
      </c>
      <c r="E987" s="1">
        <v>10</v>
      </c>
      <c r="F987" s="1">
        <f t="shared" si="15"/>
        <v>160000</v>
      </c>
      <c r="G987" s="1">
        <v>2005</v>
      </c>
      <c r="H987" s="1">
        <v>501</v>
      </c>
      <c r="I987" t="str">
        <f>VLOOKUP(H987,支店コード!$A$2:$B$6,2,FALSE)</f>
        <v>福岡</v>
      </c>
    </row>
    <row r="988" spans="1:9" x14ac:dyDescent="0.4">
      <c r="A988" s="4">
        <v>44170</v>
      </c>
      <c r="B988" s="1" t="s">
        <v>60</v>
      </c>
      <c r="C988" s="1" t="str">
        <f>VLOOKUP($B988,商品コード!$A$2:$C$45,2,FALSE)</f>
        <v>レディーズ　インナーケース（ミニ）</v>
      </c>
      <c r="D988" s="1">
        <f>VLOOKUP($B988,商品コード!$A$2:$C$45,3,FALSE)</f>
        <v>2400</v>
      </c>
      <c r="E988" s="1">
        <v>24</v>
      </c>
      <c r="F988" s="1">
        <f t="shared" si="15"/>
        <v>57600</v>
      </c>
      <c r="G988" s="1">
        <v>2004</v>
      </c>
      <c r="H988" s="1">
        <v>401</v>
      </c>
      <c r="I988" t="str">
        <f>VLOOKUP(H988,支店コード!$A$2:$B$6,2,FALSE)</f>
        <v>大阪</v>
      </c>
    </row>
    <row r="989" spans="1:9" x14ac:dyDescent="0.4">
      <c r="A989" s="4">
        <v>44171</v>
      </c>
      <c r="B989" s="1" t="s">
        <v>25</v>
      </c>
      <c r="C989" s="1" t="str">
        <f>VLOOKUP($B989,商品コード!$A$2:$C$45,2,FALSE)</f>
        <v>メンズ　ボストンバッグBB02</v>
      </c>
      <c r="D989" s="1">
        <f>VLOOKUP($B989,商品コード!$A$2:$C$45,3,FALSE)</f>
        <v>8000</v>
      </c>
      <c r="E989" s="1">
        <v>31</v>
      </c>
      <c r="F989" s="1">
        <f t="shared" si="15"/>
        <v>248000</v>
      </c>
      <c r="G989" s="1">
        <v>1004</v>
      </c>
      <c r="H989" s="1">
        <v>401</v>
      </c>
      <c r="I989" t="str">
        <f>VLOOKUP(H989,支店コード!$A$2:$B$6,2,FALSE)</f>
        <v>大阪</v>
      </c>
    </row>
    <row r="990" spans="1:9" x14ac:dyDescent="0.4">
      <c r="A990" s="4">
        <v>44171</v>
      </c>
      <c r="B990" s="1" t="s">
        <v>47</v>
      </c>
      <c r="C990" s="1" t="str">
        <f>VLOOKUP($B990,商品コード!$A$2:$C$45,2,FALSE)</f>
        <v>ウエストバッグ（シルバー）</v>
      </c>
      <c r="D990" s="1">
        <f>VLOOKUP($B990,商品コード!$A$2:$C$45,3,FALSE)</f>
        <v>2480</v>
      </c>
      <c r="E990" s="1">
        <v>36</v>
      </c>
      <c r="F990" s="1">
        <f t="shared" si="15"/>
        <v>89280</v>
      </c>
      <c r="G990" s="1">
        <v>3002</v>
      </c>
      <c r="H990" s="1">
        <v>201</v>
      </c>
      <c r="I990" t="str">
        <f>VLOOKUP(H990,支店コード!$A$2:$B$6,2,FALSE)</f>
        <v>東京</v>
      </c>
    </row>
    <row r="991" spans="1:9" x14ac:dyDescent="0.4">
      <c r="A991" s="4">
        <v>44171</v>
      </c>
      <c r="B991" s="1" t="s">
        <v>40</v>
      </c>
      <c r="C991" s="1" t="str">
        <f>VLOOKUP($B991,商品コード!$A$2:$C$45,2,FALSE)</f>
        <v>メンズ　アタッシュケースHS4000S</v>
      </c>
      <c r="D991" s="1">
        <f>VLOOKUP($B991,商品コード!$A$2:$C$45,3,FALSE)</f>
        <v>13800</v>
      </c>
      <c r="E991" s="1">
        <v>14</v>
      </c>
      <c r="F991" s="1">
        <f t="shared" si="15"/>
        <v>193200</v>
      </c>
      <c r="G991" s="1">
        <v>1003</v>
      </c>
      <c r="H991" s="1">
        <v>301</v>
      </c>
      <c r="I991" t="str">
        <f>VLOOKUP(H991,支店コード!$A$2:$B$6,2,FALSE)</f>
        <v>名古屋</v>
      </c>
    </row>
    <row r="992" spans="1:9" x14ac:dyDescent="0.4">
      <c r="A992" s="4">
        <v>44172</v>
      </c>
      <c r="B992" s="1" t="s">
        <v>28</v>
      </c>
      <c r="C992" s="1" t="str">
        <f>VLOOKUP($B992,商品コード!$A$2:$C$45,2,FALSE)</f>
        <v>リュックサック（オレンジ）</v>
      </c>
      <c r="D992" s="1">
        <f>VLOOKUP($B992,商品コード!$A$2:$C$45,3,FALSE)</f>
        <v>6750</v>
      </c>
      <c r="E992" s="1">
        <v>32</v>
      </c>
      <c r="F992" s="1">
        <f t="shared" si="15"/>
        <v>216000</v>
      </c>
      <c r="G992" s="1">
        <v>3005</v>
      </c>
      <c r="H992" s="1">
        <v>501</v>
      </c>
      <c r="I992" t="str">
        <f>VLOOKUP(H992,支店コード!$A$2:$B$6,2,FALSE)</f>
        <v>福岡</v>
      </c>
    </row>
    <row r="993" spans="1:9" x14ac:dyDescent="0.4">
      <c r="A993" s="4">
        <v>44172</v>
      </c>
      <c r="B993" s="1" t="s">
        <v>51</v>
      </c>
      <c r="C993" s="1" t="str">
        <f>VLOOKUP($B993,商品コード!$A$2:$C$45,2,FALSE)</f>
        <v>メンズ　メッセンジャーバッグMB-002Z</v>
      </c>
      <c r="D993" s="1">
        <f>VLOOKUP($B993,商品コード!$A$2:$C$45,3,FALSE)</f>
        <v>7700</v>
      </c>
      <c r="E993" s="1">
        <v>21</v>
      </c>
      <c r="F993" s="1">
        <f t="shared" si="15"/>
        <v>161700</v>
      </c>
      <c r="G993" s="1">
        <v>1005</v>
      </c>
      <c r="H993" s="1">
        <v>501</v>
      </c>
      <c r="I993" t="str">
        <f>VLOOKUP(H993,支店コード!$A$2:$B$6,2,FALSE)</f>
        <v>福岡</v>
      </c>
    </row>
    <row r="994" spans="1:9" x14ac:dyDescent="0.4">
      <c r="A994" s="4">
        <v>44172</v>
      </c>
      <c r="B994" s="1" t="s">
        <v>45</v>
      </c>
      <c r="C994" s="1" t="str">
        <f>VLOOKUP($B994,商品コード!$A$2:$C$45,2,FALSE)</f>
        <v>ボディバッグ（ブラック）</v>
      </c>
      <c r="D994" s="1">
        <f>VLOOKUP($B994,商品コード!$A$2:$C$45,3,FALSE)</f>
        <v>5600</v>
      </c>
      <c r="E994" s="1">
        <v>15</v>
      </c>
      <c r="F994" s="1">
        <f t="shared" si="15"/>
        <v>84000</v>
      </c>
      <c r="G994" s="1">
        <v>3002</v>
      </c>
      <c r="H994" s="1">
        <v>201</v>
      </c>
      <c r="I994" t="str">
        <f>VLOOKUP(H994,支店コード!$A$2:$B$6,2,FALSE)</f>
        <v>東京</v>
      </c>
    </row>
    <row r="995" spans="1:9" x14ac:dyDescent="0.4">
      <c r="A995" s="4">
        <v>44172</v>
      </c>
      <c r="B995" s="1" t="s">
        <v>53</v>
      </c>
      <c r="C995" s="1" t="str">
        <f>VLOOKUP($B995,商品コード!$A$2:$C$45,2,FALSE)</f>
        <v>レディース　ショルダーバッグZL-78MN</v>
      </c>
      <c r="D995" s="1">
        <f>VLOOKUP($B995,商品コード!$A$2:$C$45,3,FALSE)</f>
        <v>11800</v>
      </c>
      <c r="E995" s="1">
        <v>15</v>
      </c>
      <c r="F995" s="1">
        <f t="shared" si="15"/>
        <v>177000</v>
      </c>
      <c r="G995" s="1">
        <v>2003</v>
      </c>
      <c r="H995" s="1">
        <v>301</v>
      </c>
      <c r="I995" t="str">
        <f>VLOOKUP(H995,支店コード!$A$2:$B$6,2,FALSE)</f>
        <v>名古屋</v>
      </c>
    </row>
    <row r="996" spans="1:9" x14ac:dyDescent="0.4">
      <c r="A996" s="4">
        <v>44173</v>
      </c>
      <c r="B996" s="1" t="s">
        <v>50</v>
      </c>
      <c r="C996" s="1" t="str">
        <f>VLOOKUP($B996,商品コード!$A$2:$C$45,2,FALSE)</f>
        <v>レディーズ　トートバッグTT-101BS</v>
      </c>
      <c r="D996" s="1">
        <f>VLOOKUP($B996,商品コード!$A$2:$C$45,3,FALSE)</f>
        <v>4980</v>
      </c>
      <c r="E996" s="1">
        <v>21</v>
      </c>
      <c r="F996" s="1">
        <f t="shared" si="15"/>
        <v>104580</v>
      </c>
      <c r="G996" s="1">
        <v>2001</v>
      </c>
      <c r="H996" s="1">
        <v>101</v>
      </c>
      <c r="I996" t="str">
        <f>VLOOKUP(H996,支店コード!$A$2:$B$6,2,FALSE)</f>
        <v>札幌</v>
      </c>
    </row>
    <row r="997" spans="1:9" x14ac:dyDescent="0.4">
      <c r="A997" s="4">
        <v>44173</v>
      </c>
      <c r="B997" s="1" t="s">
        <v>42</v>
      </c>
      <c r="C997" s="1" t="str">
        <f>VLOOKUP($B997,商品コード!$A$2:$C$45,2,FALSE)</f>
        <v>メンズ　ショルダーバッグSS100</v>
      </c>
      <c r="D997" s="1">
        <f>VLOOKUP($B997,商品コード!$A$2:$C$45,3,FALSE)</f>
        <v>9800</v>
      </c>
      <c r="E997" s="1">
        <v>29</v>
      </c>
      <c r="F997" s="1">
        <f t="shared" si="15"/>
        <v>284200</v>
      </c>
      <c r="G997" s="1">
        <v>1002</v>
      </c>
      <c r="H997" s="1">
        <v>201</v>
      </c>
      <c r="I997" t="str">
        <f>VLOOKUP(H997,支店コード!$A$2:$B$6,2,FALSE)</f>
        <v>東京</v>
      </c>
    </row>
    <row r="998" spans="1:9" x14ac:dyDescent="0.4">
      <c r="A998" s="4">
        <v>44173</v>
      </c>
      <c r="B998" s="1" t="s">
        <v>45</v>
      </c>
      <c r="C998" s="1" t="str">
        <f>VLOOKUP($B998,商品コード!$A$2:$C$45,2,FALSE)</f>
        <v>ボディバッグ（ブラック）</v>
      </c>
      <c r="D998" s="1">
        <f>VLOOKUP($B998,商品コード!$A$2:$C$45,3,FALSE)</f>
        <v>5600</v>
      </c>
      <c r="E998" s="1">
        <v>40</v>
      </c>
      <c r="F998" s="1">
        <f t="shared" si="15"/>
        <v>224000</v>
      </c>
      <c r="G998" s="1">
        <v>3001</v>
      </c>
      <c r="H998" s="1">
        <v>101</v>
      </c>
      <c r="I998" t="str">
        <f>VLOOKUP(H998,支店コード!$A$2:$B$6,2,FALSE)</f>
        <v>札幌</v>
      </c>
    </row>
    <row r="999" spans="1:9" x14ac:dyDescent="0.4">
      <c r="A999" s="4">
        <v>44173</v>
      </c>
      <c r="B999" s="1" t="s">
        <v>24</v>
      </c>
      <c r="C999" s="1" t="str">
        <f>VLOOKUP($B999,商品コード!$A$2:$C$45,2,FALSE)</f>
        <v>レディース　ショルダーバッグVK-23XR</v>
      </c>
      <c r="D999" s="1">
        <f>VLOOKUP($B999,商品コード!$A$2:$C$45,3,FALSE)</f>
        <v>9800</v>
      </c>
      <c r="E999" s="1">
        <v>13</v>
      </c>
      <c r="F999" s="1">
        <f t="shared" si="15"/>
        <v>127400</v>
      </c>
      <c r="G999" s="1">
        <v>2002</v>
      </c>
      <c r="H999" s="1">
        <v>201</v>
      </c>
      <c r="I999" t="str">
        <f>VLOOKUP(H999,支店コード!$A$2:$B$6,2,FALSE)</f>
        <v>東京</v>
      </c>
    </row>
    <row r="1000" spans="1:9" x14ac:dyDescent="0.4">
      <c r="A1000" s="4">
        <v>44173</v>
      </c>
      <c r="B1000" s="1" t="s">
        <v>34</v>
      </c>
      <c r="C1000" s="1" t="str">
        <f>VLOOKUP($B1000,商品コード!$A$2:$C$45,2,FALSE)</f>
        <v>ウエストバッグ（ゴールド）</v>
      </c>
      <c r="D1000" s="1">
        <f>VLOOKUP($B1000,商品コード!$A$2:$C$45,3,FALSE)</f>
        <v>2480</v>
      </c>
      <c r="E1000" s="1">
        <v>12</v>
      </c>
      <c r="F1000" s="1">
        <f t="shared" si="15"/>
        <v>29760</v>
      </c>
      <c r="G1000" s="1">
        <v>3005</v>
      </c>
      <c r="H1000" s="1">
        <v>501</v>
      </c>
      <c r="I1000" t="str">
        <f>VLOOKUP(H1000,支店コード!$A$2:$B$6,2,FALSE)</f>
        <v>福岡</v>
      </c>
    </row>
    <row r="1001" spans="1:9" x14ac:dyDescent="0.4">
      <c r="A1001" s="4">
        <v>44174</v>
      </c>
      <c r="B1001" s="1" t="s">
        <v>30</v>
      </c>
      <c r="C1001" s="1" t="str">
        <f>VLOOKUP($B1001,商品コード!$A$2:$C$45,2,FALSE)</f>
        <v>メンズ　ボストンバッグBB01</v>
      </c>
      <c r="D1001" s="1">
        <f>VLOOKUP($B1001,商品コード!$A$2:$C$45,3,FALSE)</f>
        <v>8000</v>
      </c>
      <c r="E1001" s="1">
        <v>38</v>
      </c>
      <c r="F1001" s="1">
        <f t="shared" si="15"/>
        <v>304000</v>
      </c>
      <c r="G1001" s="1">
        <v>1001</v>
      </c>
      <c r="H1001" s="1">
        <v>101</v>
      </c>
      <c r="I1001" t="str">
        <f>VLOOKUP(H1001,支店コード!$A$2:$B$6,2,FALSE)</f>
        <v>札幌</v>
      </c>
    </row>
    <row r="1002" spans="1:9" x14ac:dyDescent="0.4">
      <c r="A1002" s="4">
        <v>44174</v>
      </c>
      <c r="B1002" s="1" t="s">
        <v>47</v>
      </c>
      <c r="C1002" s="1" t="str">
        <f>VLOOKUP($B1002,商品コード!$A$2:$C$45,2,FALSE)</f>
        <v>ウエストバッグ（シルバー）</v>
      </c>
      <c r="D1002" s="1">
        <f>VLOOKUP($B1002,商品コード!$A$2:$C$45,3,FALSE)</f>
        <v>2480</v>
      </c>
      <c r="E1002" s="1">
        <v>26</v>
      </c>
      <c r="F1002" s="1">
        <f t="shared" si="15"/>
        <v>64480</v>
      </c>
      <c r="G1002" s="1">
        <v>3002</v>
      </c>
      <c r="H1002" s="1">
        <v>201</v>
      </c>
      <c r="I1002" t="str">
        <f>VLOOKUP(H1002,支店コード!$A$2:$B$6,2,FALSE)</f>
        <v>東京</v>
      </c>
    </row>
    <row r="1003" spans="1:9" x14ac:dyDescent="0.4">
      <c r="A1003" s="4">
        <v>44174</v>
      </c>
      <c r="B1003" s="1" t="s">
        <v>41</v>
      </c>
      <c r="C1003" s="1" t="str">
        <f>VLOOKUP($B1003,商品コード!$A$2:$C$45,2,FALSE)</f>
        <v>メンズ　メッセンジャーバッグMB-001S</v>
      </c>
      <c r="D1003" s="1">
        <f>VLOOKUP($B1003,商品コード!$A$2:$C$45,3,FALSE)</f>
        <v>7500</v>
      </c>
      <c r="E1003" s="1">
        <v>25</v>
      </c>
      <c r="F1003" s="1">
        <f t="shared" si="15"/>
        <v>187500</v>
      </c>
      <c r="G1003" s="1">
        <v>1002</v>
      </c>
      <c r="H1003" s="1">
        <v>201</v>
      </c>
      <c r="I1003" t="str">
        <f>VLOOKUP(H1003,支店コード!$A$2:$B$6,2,FALSE)</f>
        <v>東京</v>
      </c>
    </row>
    <row r="1004" spans="1:9" x14ac:dyDescent="0.4">
      <c r="A1004" s="4">
        <v>44175</v>
      </c>
      <c r="B1004" s="1" t="s">
        <v>57</v>
      </c>
      <c r="C1004" s="1" t="str">
        <f>VLOOKUP($B1004,商品コード!$A$2:$C$45,2,FALSE)</f>
        <v>レディーズ　ハンドバッグLH2008P</v>
      </c>
      <c r="D1004" s="1">
        <f>VLOOKUP($B1004,商品コード!$A$2:$C$45,3,FALSE)</f>
        <v>17000</v>
      </c>
      <c r="E1004" s="1">
        <v>39</v>
      </c>
      <c r="F1004" s="1">
        <f t="shared" si="15"/>
        <v>663000</v>
      </c>
      <c r="G1004" s="1">
        <v>2004</v>
      </c>
      <c r="H1004" s="1">
        <v>401</v>
      </c>
      <c r="I1004" t="str">
        <f>VLOOKUP(H1004,支店コード!$A$2:$B$6,2,FALSE)</f>
        <v>大阪</v>
      </c>
    </row>
    <row r="1005" spans="1:9" x14ac:dyDescent="0.4">
      <c r="A1005" s="4">
        <v>44175</v>
      </c>
      <c r="B1005" s="1" t="s">
        <v>24</v>
      </c>
      <c r="C1005" s="1" t="str">
        <f>VLOOKUP($B1005,商品コード!$A$2:$C$45,2,FALSE)</f>
        <v>レディース　ショルダーバッグVK-23XR</v>
      </c>
      <c r="D1005" s="1">
        <f>VLOOKUP($B1005,商品コード!$A$2:$C$45,3,FALSE)</f>
        <v>9800</v>
      </c>
      <c r="E1005" s="1">
        <v>35</v>
      </c>
      <c r="F1005" s="1">
        <f t="shared" si="15"/>
        <v>343000</v>
      </c>
      <c r="G1005" s="1">
        <v>2005</v>
      </c>
      <c r="H1005" s="1">
        <v>501</v>
      </c>
      <c r="I1005" t="str">
        <f>VLOOKUP(H1005,支店コード!$A$2:$B$6,2,FALSE)</f>
        <v>福岡</v>
      </c>
    </row>
    <row r="1006" spans="1:9" x14ac:dyDescent="0.4">
      <c r="A1006" s="4">
        <v>44175</v>
      </c>
      <c r="B1006" s="1" t="s">
        <v>38</v>
      </c>
      <c r="C1006" s="1" t="str">
        <f>VLOOKUP($B1006,商品コード!$A$2:$C$45,2,FALSE)</f>
        <v>リュックサック（グリーン）</v>
      </c>
      <c r="D1006" s="1">
        <f>VLOOKUP($B1006,商品コード!$A$2:$C$45,3,FALSE)</f>
        <v>6750</v>
      </c>
      <c r="E1006" s="1">
        <v>25</v>
      </c>
      <c r="F1006" s="1">
        <f t="shared" si="15"/>
        <v>168750</v>
      </c>
      <c r="G1006" s="1">
        <v>3004</v>
      </c>
      <c r="H1006" s="1">
        <v>401</v>
      </c>
      <c r="I1006" t="str">
        <f>VLOOKUP(H1006,支店コード!$A$2:$B$6,2,FALSE)</f>
        <v>大阪</v>
      </c>
    </row>
    <row r="1007" spans="1:9" x14ac:dyDescent="0.4">
      <c r="A1007" s="4">
        <v>44175</v>
      </c>
      <c r="B1007" s="1" t="s">
        <v>60</v>
      </c>
      <c r="C1007" s="1" t="str">
        <f>VLOOKUP($B1007,商品コード!$A$2:$C$45,2,FALSE)</f>
        <v>レディーズ　インナーケース（ミニ）</v>
      </c>
      <c r="D1007" s="1">
        <f>VLOOKUP($B1007,商品コード!$A$2:$C$45,3,FALSE)</f>
        <v>2400</v>
      </c>
      <c r="E1007" s="1">
        <v>30</v>
      </c>
      <c r="F1007" s="1">
        <f t="shared" si="15"/>
        <v>72000</v>
      </c>
      <c r="G1007" s="1">
        <v>2005</v>
      </c>
      <c r="H1007" s="1">
        <v>501</v>
      </c>
      <c r="I1007" t="str">
        <f>VLOOKUP(H1007,支店コード!$A$2:$B$6,2,FALSE)</f>
        <v>福岡</v>
      </c>
    </row>
    <row r="1008" spans="1:9" x14ac:dyDescent="0.4">
      <c r="A1008" s="4">
        <v>44176</v>
      </c>
      <c r="B1008" s="1" t="s">
        <v>50</v>
      </c>
      <c r="C1008" s="1" t="str">
        <f>VLOOKUP($B1008,商品コード!$A$2:$C$45,2,FALSE)</f>
        <v>レディーズ　トートバッグTT-101BS</v>
      </c>
      <c r="D1008" s="1">
        <f>VLOOKUP($B1008,商品コード!$A$2:$C$45,3,FALSE)</f>
        <v>4980</v>
      </c>
      <c r="E1008" s="1">
        <v>12</v>
      </c>
      <c r="F1008" s="1">
        <f t="shared" si="15"/>
        <v>59760</v>
      </c>
      <c r="G1008" s="1">
        <v>2001</v>
      </c>
      <c r="H1008" s="1">
        <v>101</v>
      </c>
      <c r="I1008" t="str">
        <f>VLOOKUP(H1008,支店コード!$A$2:$B$6,2,FALSE)</f>
        <v>札幌</v>
      </c>
    </row>
    <row r="1009" spans="1:9" x14ac:dyDescent="0.4">
      <c r="A1009" s="4">
        <v>44176</v>
      </c>
      <c r="B1009" s="1" t="s">
        <v>28</v>
      </c>
      <c r="C1009" s="1" t="str">
        <f>VLOOKUP($B1009,商品コード!$A$2:$C$45,2,FALSE)</f>
        <v>リュックサック（オレンジ）</v>
      </c>
      <c r="D1009" s="1">
        <f>VLOOKUP($B1009,商品コード!$A$2:$C$45,3,FALSE)</f>
        <v>6750</v>
      </c>
      <c r="E1009" s="1">
        <v>21</v>
      </c>
      <c r="F1009" s="1">
        <f t="shared" si="15"/>
        <v>141750</v>
      </c>
      <c r="G1009" s="1">
        <v>3001</v>
      </c>
      <c r="H1009" s="1">
        <v>101</v>
      </c>
      <c r="I1009" t="str">
        <f>VLOOKUP(H1009,支店コード!$A$2:$B$6,2,FALSE)</f>
        <v>札幌</v>
      </c>
    </row>
    <row r="1010" spans="1:9" x14ac:dyDescent="0.4">
      <c r="A1010" s="4">
        <v>44176</v>
      </c>
      <c r="B1010" s="1" t="s">
        <v>39</v>
      </c>
      <c r="C1010" s="1" t="str">
        <f>VLOOKUP($B1010,商品コード!$A$2:$C$45,2,FALSE)</f>
        <v>レディーズ　トートバッグTT-100AS</v>
      </c>
      <c r="D1010" s="1">
        <f>VLOOKUP($B1010,商品コード!$A$2:$C$45,3,FALSE)</f>
        <v>4800</v>
      </c>
      <c r="E1010" s="1">
        <v>12</v>
      </c>
      <c r="F1010" s="1">
        <f t="shared" si="15"/>
        <v>57600</v>
      </c>
      <c r="G1010" s="1">
        <v>2003</v>
      </c>
      <c r="H1010" s="1">
        <v>301</v>
      </c>
      <c r="I1010" t="str">
        <f>VLOOKUP(H1010,支店コード!$A$2:$B$6,2,FALSE)</f>
        <v>名古屋</v>
      </c>
    </row>
    <row r="1011" spans="1:9" x14ac:dyDescent="0.4">
      <c r="A1011" s="4">
        <v>44177</v>
      </c>
      <c r="B1011" s="1" t="s">
        <v>33</v>
      </c>
      <c r="C1011" s="1" t="str">
        <f>VLOOKUP($B1011,商品コード!$A$2:$C$45,2,FALSE)</f>
        <v>レディーズ　トートバッグTT-201AS</v>
      </c>
      <c r="D1011" s="1">
        <f>VLOOKUP($B1011,商品コード!$A$2:$C$45,3,FALSE)</f>
        <v>5120</v>
      </c>
      <c r="E1011" s="1">
        <v>37</v>
      </c>
      <c r="F1011" s="1">
        <f t="shared" si="15"/>
        <v>189440</v>
      </c>
      <c r="G1011" s="1">
        <v>2003</v>
      </c>
      <c r="H1011" s="1">
        <v>301</v>
      </c>
      <c r="I1011" t="str">
        <f>VLOOKUP(H1011,支店コード!$A$2:$B$6,2,FALSE)</f>
        <v>名古屋</v>
      </c>
    </row>
    <row r="1012" spans="1:9" x14ac:dyDescent="0.4">
      <c r="A1012" s="4">
        <v>44177</v>
      </c>
      <c r="B1012" s="1" t="s">
        <v>34</v>
      </c>
      <c r="C1012" s="1" t="str">
        <f>VLOOKUP($B1012,商品コード!$A$2:$C$45,2,FALSE)</f>
        <v>ウエストバッグ（ゴールド）</v>
      </c>
      <c r="D1012" s="1">
        <f>VLOOKUP($B1012,商品コード!$A$2:$C$45,3,FALSE)</f>
        <v>2480</v>
      </c>
      <c r="E1012" s="1">
        <v>24</v>
      </c>
      <c r="F1012" s="1">
        <f t="shared" si="15"/>
        <v>59520</v>
      </c>
      <c r="G1012" s="1">
        <v>3002</v>
      </c>
      <c r="H1012" s="1">
        <v>201</v>
      </c>
      <c r="I1012" t="str">
        <f>VLOOKUP(H1012,支店コード!$A$2:$B$6,2,FALSE)</f>
        <v>東京</v>
      </c>
    </row>
    <row r="1013" spans="1:9" x14ac:dyDescent="0.4">
      <c r="A1013" s="4">
        <v>44177</v>
      </c>
      <c r="B1013" s="1" t="s">
        <v>45</v>
      </c>
      <c r="C1013" s="1" t="str">
        <f>VLOOKUP($B1013,商品コード!$A$2:$C$45,2,FALSE)</f>
        <v>ボディバッグ（ブラック）</v>
      </c>
      <c r="D1013" s="1">
        <f>VLOOKUP($B1013,商品コード!$A$2:$C$45,3,FALSE)</f>
        <v>5600</v>
      </c>
      <c r="E1013" s="1">
        <v>36</v>
      </c>
      <c r="F1013" s="1">
        <f t="shared" si="15"/>
        <v>201600</v>
      </c>
      <c r="G1013" s="1">
        <v>3004</v>
      </c>
      <c r="H1013" s="1">
        <v>401</v>
      </c>
      <c r="I1013" t="str">
        <f>VLOOKUP(H1013,支店コード!$A$2:$B$6,2,FALSE)</f>
        <v>大阪</v>
      </c>
    </row>
    <row r="1014" spans="1:9" x14ac:dyDescent="0.4">
      <c r="A1014" s="4">
        <v>44178</v>
      </c>
      <c r="B1014" s="1" t="s">
        <v>28</v>
      </c>
      <c r="C1014" s="1" t="str">
        <f>VLOOKUP($B1014,商品コード!$A$2:$C$45,2,FALSE)</f>
        <v>リュックサック（オレンジ）</v>
      </c>
      <c r="D1014" s="1">
        <f>VLOOKUP($B1014,商品コード!$A$2:$C$45,3,FALSE)</f>
        <v>6750</v>
      </c>
      <c r="E1014" s="1">
        <v>18</v>
      </c>
      <c r="F1014" s="1">
        <f t="shared" si="15"/>
        <v>121500</v>
      </c>
      <c r="G1014" s="1">
        <v>3004</v>
      </c>
      <c r="H1014" s="1">
        <v>401</v>
      </c>
      <c r="I1014" t="str">
        <f>VLOOKUP(H1014,支店コード!$A$2:$B$6,2,FALSE)</f>
        <v>大阪</v>
      </c>
    </row>
    <row r="1015" spans="1:9" x14ac:dyDescent="0.4">
      <c r="A1015" s="4">
        <v>44178</v>
      </c>
      <c r="B1015" s="1" t="s">
        <v>32</v>
      </c>
      <c r="C1015" s="1" t="str">
        <f>VLOOKUP($B1015,商品コード!$A$2:$C$45,2,FALSE)</f>
        <v>レディーズ　ハンドバッグLH1002B</v>
      </c>
      <c r="D1015" s="1">
        <f>VLOOKUP($B1015,商品コード!$A$2:$C$45,3,FALSE)</f>
        <v>16000</v>
      </c>
      <c r="E1015" s="1">
        <v>25</v>
      </c>
      <c r="F1015" s="1">
        <f t="shared" si="15"/>
        <v>400000</v>
      </c>
      <c r="G1015" s="1">
        <v>2005</v>
      </c>
      <c r="H1015" s="1">
        <v>501</v>
      </c>
      <c r="I1015" t="str">
        <f>VLOOKUP(H1015,支店コード!$A$2:$B$6,2,FALSE)</f>
        <v>福岡</v>
      </c>
    </row>
    <row r="1016" spans="1:9" x14ac:dyDescent="0.4">
      <c r="A1016" s="4">
        <v>44178</v>
      </c>
      <c r="B1016" s="1" t="s">
        <v>39</v>
      </c>
      <c r="C1016" s="1" t="str">
        <f>VLOOKUP($B1016,商品コード!$A$2:$C$45,2,FALSE)</f>
        <v>レディーズ　トートバッグTT-100AS</v>
      </c>
      <c r="D1016" s="1">
        <f>VLOOKUP($B1016,商品コード!$A$2:$C$45,3,FALSE)</f>
        <v>4800</v>
      </c>
      <c r="E1016" s="1">
        <v>30</v>
      </c>
      <c r="F1016" s="1">
        <f t="shared" si="15"/>
        <v>144000</v>
      </c>
      <c r="G1016" s="1">
        <v>2001</v>
      </c>
      <c r="H1016" s="1">
        <v>101</v>
      </c>
      <c r="I1016" t="str">
        <f>VLOOKUP(H1016,支店コード!$A$2:$B$6,2,FALSE)</f>
        <v>札幌</v>
      </c>
    </row>
    <row r="1017" spans="1:9" x14ac:dyDescent="0.4">
      <c r="A1017" s="4">
        <v>44179</v>
      </c>
      <c r="B1017" s="1" t="s">
        <v>33</v>
      </c>
      <c r="C1017" s="1" t="str">
        <f>VLOOKUP($B1017,商品コード!$A$2:$C$45,2,FALSE)</f>
        <v>レディーズ　トートバッグTT-201AS</v>
      </c>
      <c r="D1017" s="1">
        <f>VLOOKUP($B1017,商品コード!$A$2:$C$45,3,FALSE)</f>
        <v>5120</v>
      </c>
      <c r="E1017" s="1">
        <v>35</v>
      </c>
      <c r="F1017" s="1">
        <f t="shared" si="15"/>
        <v>179200</v>
      </c>
      <c r="G1017" s="1">
        <v>2001</v>
      </c>
      <c r="H1017" s="1">
        <v>101</v>
      </c>
      <c r="I1017" t="str">
        <f>VLOOKUP(H1017,支店コード!$A$2:$B$6,2,FALSE)</f>
        <v>札幌</v>
      </c>
    </row>
    <row r="1018" spans="1:9" x14ac:dyDescent="0.4">
      <c r="A1018" s="4">
        <v>44179</v>
      </c>
      <c r="B1018" s="1" t="s">
        <v>27</v>
      </c>
      <c r="C1018" s="1" t="str">
        <f>VLOOKUP($B1018,商品コード!$A$2:$C$45,2,FALSE)</f>
        <v>メンズ　メッセンジャーバッグMB-002L</v>
      </c>
      <c r="D1018" s="1">
        <f>VLOOKUP($B1018,商品コード!$A$2:$C$45,3,FALSE)</f>
        <v>7700</v>
      </c>
      <c r="E1018" s="1">
        <v>18</v>
      </c>
      <c r="F1018" s="1">
        <f t="shared" si="15"/>
        <v>138600</v>
      </c>
      <c r="G1018" s="1">
        <v>1005</v>
      </c>
      <c r="H1018" s="1">
        <v>501</v>
      </c>
      <c r="I1018" t="str">
        <f>VLOOKUP(H1018,支店コード!$A$2:$B$6,2,FALSE)</f>
        <v>福岡</v>
      </c>
    </row>
    <row r="1019" spans="1:9" x14ac:dyDescent="0.4">
      <c r="A1019" s="4">
        <v>44179</v>
      </c>
      <c r="B1019" s="1" t="s">
        <v>55</v>
      </c>
      <c r="C1019" s="1" t="str">
        <f>VLOOKUP($B1019,商品コード!$A$2:$C$45,2,FALSE)</f>
        <v>ウエストバッグ（ホワイト）</v>
      </c>
      <c r="D1019" s="1">
        <f>VLOOKUP($B1019,商品コード!$A$2:$C$45,3,FALSE)</f>
        <v>2480</v>
      </c>
      <c r="E1019" s="1">
        <v>16</v>
      </c>
      <c r="F1019" s="1">
        <f t="shared" si="15"/>
        <v>39680</v>
      </c>
      <c r="G1019" s="1">
        <v>3004</v>
      </c>
      <c r="H1019" s="1">
        <v>401</v>
      </c>
      <c r="I1019" t="str">
        <f>VLOOKUP(H1019,支店コード!$A$2:$B$6,2,FALSE)</f>
        <v>大阪</v>
      </c>
    </row>
    <row r="1020" spans="1:9" x14ac:dyDescent="0.4">
      <c r="A1020" s="4">
        <v>44179</v>
      </c>
      <c r="B1020" s="1" t="s">
        <v>40</v>
      </c>
      <c r="C1020" s="1" t="str">
        <f>VLOOKUP($B1020,商品コード!$A$2:$C$45,2,FALSE)</f>
        <v>メンズ　アタッシュケースHS4000S</v>
      </c>
      <c r="D1020" s="1">
        <f>VLOOKUP($B1020,商品コード!$A$2:$C$45,3,FALSE)</f>
        <v>13800</v>
      </c>
      <c r="E1020" s="1">
        <v>26</v>
      </c>
      <c r="F1020" s="1">
        <f t="shared" si="15"/>
        <v>358800</v>
      </c>
      <c r="G1020" s="1">
        <v>1003</v>
      </c>
      <c r="H1020" s="1">
        <v>301</v>
      </c>
      <c r="I1020" t="str">
        <f>VLOOKUP(H1020,支店コード!$A$2:$B$6,2,FALSE)</f>
        <v>名古屋</v>
      </c>
    </row>
    <row r="1021" spans="1:9" x14ac:dyDescent="0.4">
      <c r="A1021" s="4">
        <v>44180</v>
      </c>
      <c r="B1021" s="1" t="s">
        <v>59</v>
      </c>
      <c r="C1021" s="1" t="str">
        <f>VLOOKUP($B1021,商品コード!$A$2:$C$45,2,FALSE)</f>
        <v>レディース　ショルダーバッグXX-99ZV</v>
      </c>
      <c r="D1021" s="1">
        <f>VLOOKUP($B1021,商品コード!$A$2:$C$45,3,FALSE)</f>
        <v>10800</v>
      </c>
      <c r="E1021" s="1">
        <v>15</v>
      </c>
      <c r="F1021" s="1">
        <f t="shared" si="15"/>
        <v>162000</v>
      </c>
      <c r="G1021" s="1">
        <v>2002</v>
      </c>
      <c r="H1021" s="1">
        <v>201</v>
      </c>
      <c r="I1021" t="str">
        <f>VLOOKUP(H1021,支店コード!$A$2:$B$6,2,FALSE)</f>
        <v>東京</v>
      </c>
    </row>
    <row r="1022" spans="1:9" x14ac:dyDescent="0.4">
      <c r="A1022" s="4">
        <v>44180</v>
      </c>
      <c r="B1022" s="1" t="s">
        <v>53</v>
      </c>
      <c r="C1022" s="1" t="str">
        <f>VLOOKUP($B1022,商品コード!$A$2:$C$45,2,FALSE)</f>
        <v>レディース　ショルダーバッグZL-78MN</v>
      </c>
      <c r="D1022" s="1">
        <f>VLOOKUP($B1022,商品コード!$A$2:$C$45,3,FALSE)</f>
        <v>11800</v>
      </c>
      <c r="E1022" s="1">
        <v>29</v>
      </c>
      <c r="F1022" s="1">
        <f t="shared" si="15"/>
        <v>342200</v>
      </c>
      <c r="G1022" s="1">
        <v>2003</v>
      </c>
      <c r="H1022" s="1">
        <v>301</v>
      </c>
      <c r="I1022" t="str">
        <f>VLOOKUP(H1022,支店コード!$A$2:$B$6,2,FALSE)</f>
        <v>名古屋</v>
      </c>
    </row>
    <row r="1023" spans="1:9" x14ac:dyDescent="0.4">
      <c r="A1023" s="4">
        <v>44180</v>
      </c>
      <c r="B1023" s="1" t="s">
        <v>39</v>
      </c>
      <c r="C1023" s="1" t="str">
        <f>VLOOKUP($B1023,商品コード!$A$2:$C$45,2,FALSE)</f>
        <v>レディーズ　トートバッグTT-100AS</v>
      </c>
      <c r="D1023" s="1">
        <f>VLOOKUP($B1023,商品コード!$A$2:$C$45,3,FALSE)</f>
        <v>4800</v>
      </c>
      <c r="E1023" s="1">
        <v>32</v>
      </c>
      <c r="F1023" s="1">
        <f t="shared" si="15"/>
        <v>153600</v>
      </c>
      <c r="G1023" s="1">
        <v>2002</v>
      </c>
      <c r="H1023" s="1">
        <v>201</v>
      </c>
      <c r="I1023" t="str">
        <f>VLOOKUP(H1023,支店コード!$A$2:$B$6,2,FALSE)</f>
        <v>東京</v>
      </c>
    </row>
    <row r="1024" spans="1:9" x14ac:dyDescent="0.4">
      <c r="A1024" s="4">
        <v>44180</v>
      </c>
      <c r="B1024" s="1" t="s">
        <v>39</v>
      </c>
      <c r="C1024" s="1" t="str">
        <f>VLOOKUP($B1024,商品コード!$A$2:$C$45,2,FALSE)</f>
        <v>レディーズ　トートバッグTT-100AS</v>
      </c>
      <c r="D1024" s="1">
        <f>VLOOKUP($B1024,商品コード!$A$2:$C$45,3,FALSE)</f>
        <v>4800</v>
      </c>
      <c r="E1024" s="1">
        <v>14</v>
      </c>
      <c r="F1024" s="1">
        <f t="shared" si="15"/>
        <v>67200</v>
      </c>
      <c r="G1024" s="1">
        <v>2002</v>
      </c>
      <c r="H1024" s="1">
        <v>201</v>
      </c>
      <c r="I1024" t="str">
        <f>VLOOKUP(H1024,支店コード!$A$2:$B$6,2,FALSE)</f>
        <v>東京</v>
      </c>
    </row>
    <row r="1025" spans="1:9" x14ac:dyDescent="0.4">
      <c r="A1025" s="4">
        <v>44181</v>
      </c>
      <c r="B1025" s="1" t="s">
        <v>47</v>
      </c>
      <c r="C1025" s="1" t="str">
        <f>VLOOKUP($B1025,商品コード!$A$2:$C$45,2,FALSE)</f>
        <v>ウエストバッグ（シルバー）</v>
      </c>
      <c r="D1025" s="1">
        <f>VLOOKUP($B1025,商品コード!$A$2:$C$45,3,FALSE)</f>
        <v>2480</v>
      </c>
      <c r="E1025" s="1">
        <v>34</v>
      </c>
      <c r="F1025" s="1">
        <f t="shared" si="15"/>
        <v>84320</v>
      </c>
      <c r="G1025" s="1">
        <v>3005</v>
      </c>
      <c r="H1025" s="1">
        <v>501</v>
      </c>
      <c r="I1025" t="str">
        <f>VLOOKUP(H1025,支店コード!$A$2:$B$6,2,FALSE)</f>
        <v>福岡</v>
      </c>
    </row>
    <row r="1026" spans="1:9" x14ac:dyDescent="0.4">
      <c r="A1026" s="4">
        <v>44181</v>
      </c>
      <c r="B1026" s="1" t="s">
        <v>55</v>
      </c>
      <c r="C1026" s="1" t="str">
        <f>VLOOKUP($B1026,商品コード!$A$2:$C$45,2,FALSE)</f>
        <v>ウエストバッグ（ホワイト）</v>
      </c>
      <c r="D1026" s="1">
        <f>VLOOKUP($B1026,商品コード!$A$2:$C$45,3,FALSE)</f>
        <v>2480</v>
      </c>
      <c r="E1026" s="1">
        <v>29</v>
      </c>
      <c r="F1026" s="1">
        <f t="shared" si="15"/>
        <v>71920</v>
      </c>
      <c r="G1026" s="1">
        <v>3002</v>
      </c>
      <c r="H1026" s="1">
        <v>201</v>
      </c>
      <c r="I1026" t="str">
        <f>VLOOKUP(H1026,支店コード!$A$2:$B$6,2,FALSE)</f>
        <v>東京</v>
      </c>
    </row>
    <row r="1027" spans="1:9" x14ac:dyDescent="0.4">
      <c r="A1027" s="4">
        <v>44181</v>
      </c>
      <c r="B1027" s="1" t="s">
        <v>45</v>
      </c>
      <c r="C1027" s="1" t="str">
        <f>VLOOKUP($B1027,商品コード!$A$2:$C$45,2,FALSE)</f>
        <v>ボディバッグ（ブラック）</v>
      </c>
      <c r="D1027" s="1">
        <f>VLOOKUP($B1027,商品コード!$A$2:$C$45,3,FALSE)</f>
        <v>5600</v>
      </c>
      <c r="E1027" s="1">
        <v>39</v>
      </c>
      <c r="F1027" s="1">
        <f t="shared" ref="F1027:F1090" si="16">D1027*E1027</f>
        <v>218400</v>
      </c>
      <c r="G1027" s="1">
        <v>3001</v>
      </c>
      <c r="H1027" s="1">
        <v>101</v>
      </c>
      <c r="I1027" t="str">
        <f>VLOOKUP(H1027,支店コード!$A$2:$B$6,2,FALSE)</f>
        <v>札幌</v>
      </c>
    </row>
    <row r="1028" spans="1:9" x14ac:dyDescent="0.4">
      <c r="A1028" s="4">
        <v>44182</v>
      </c>
      <c r="B1028" s="1" t="s">
        <v>40</v>
      </c>
      <c r="C1028" s="1" t="str">
        <f>VLOOKUP($B1028,商品コード!$A$2:$C$45,2,FALSE)</f>
        <v>メンズ　アタッシュケースHS4000S</v>
      </c>
      <c r="D1028" s="1">
        <f>VLOOKUP($B1028,商品コード!$A$2:$C$45,3,FALSE)</f>
        <v>13800</v>
      </c>
      <c r="E1028" s="1">
        <v>37</v>
      </c>
      <c r="F1028" s="1">
        <f t="shared" si="16"/>
        <v>510600</v>
      </c>
      <c r="G1028" s="1">
        <v>1002</v>
      </c>
      <c r="H1028" s="1">
        <v>201</v>
      </c>
      <c r="I1028" t="str">
        <f>VLOOKUP(H1028,支店コード!$A$2:$B$6,2,FALSE)</f>
        <v>東京</v>
      </c>
    </row>
    <row r="1029" spans="1:9" x14ac:dyDescent="0.4">
      <c r="A1029" s="4">
        <v>44182</v>
      </c>
      <c r="B1029" s="1" t="s">
        <v>16</v>
      </c>
      <c r="C1029" s="1" t="str">
        <f>VLOOKUP($B1029,商品コード!$A$2:$C$45,2,FALSE)</f>
        <v>メンズ　ショルダーバッグTS-01</v>
      </c>
      <c r="D1029" s="1">
        <f>VLOOKUP($B1029,商品コード!$A$2:$C$45,3,FALSE)</f>
        <v>6800</v>
      </c>
      <c r="E1029" s="1">
        <v>38</v>
      </c>
      <c r="F1029" s="1">
        <f t="shared" si="16"/>
        <v>258400</v>
      </c>
      <c r="G1029" s="1">
        <v>1004</v>
      </c>
      <c r="H1029" s="1">
        <v>401</v>
      </c>
      <c r="I1029" t="str">
        <f>VLOOKUP(H1029,支店コード!$A$2:$B$6,2,FALSE)</f>
        <v>大阪</v>
      </c>
    </row>
    <row r="1030" spans="1:9" x14ac:dyDescent="0.4">
      <c r="A1030" s="4">
        <v>44182</v>
      </c>
      <c r="B1030" s="1" t="s">
        <v>33</v>
      </c>
      <c r="C1030" s="1" t="str">
        <f>VLOOKUP($B1030,商品コード!$A$2:$C$45,2,FALSE)</f>
        <v>レディーズ　トートバッグTT-201AS</v>
      </c>
      <c r="D1030" s="1">
        <f>VLOOKUP($B1030,商品コード!$A$2:$C$45,3,FALSE)</f>
        <v>5120</v>
      </c>
      <c r="E1030" s="1">
        <v>29</v>
      </c>
      <c r="F1030" s="1">
        <f t="shared" si="16"/>
        <v>148480</v>
      </c>
      <c r="G1030" s="1">
        <v>2002</v>
      </c>
      <c r="H1030" s="1">
        <v>201</v>
      </c>
      <c r="I1030" t="str">
        <f>VLOOKUP(H1030,支店コード!$A$2:$B$6,2,FALSE)</f>
        <v>東京</v>
      </c>
    </row>
    <row r="1031" spans="1:9" x14ac:dyDescent="0.4">
      <c r="A1031" s="4">
        <v>44182</v>
      </c>
      <c r="B1031" s="1" t="s">
        <v>45</v>
      </c>
      <c r="C1031" s="1" t="str">
        <f>VLOOKUP($B1031,商品コード!$A$2:$C$45,2,FALSE)</f>
        <v>ボディバッグ（ブラック）</v>
      </c>
      <c r="D1031" s="1">
        <f>VLOOKUP($B1031,商品コード!$A$2:$C$45,3,FALSE)</f>
        <v>5600</v>
      </c>
      <c r="E1031" s="1">
        <v>33</v>
      </c>
      <c r="F1031" s="1">
        <f t="shared" si="16"/>
        <v>184800</v>
      </c>
      <c r="G1031" s="1">
        <v>3005</v>
      </c>
      <c r="H1031" s="1">
        <v>501</v>
      </c>
      <c r="I1031" t="str">
        <f>VLOOKUP(H1031,支店コード!$A$2:$B$6,2,FALSE)</f>
        <v>福岡</v>
      </c>
    </row>
    <row r="1032" spans="1:9" x14ac:dyDescent="0.4">
      <c r="A1032" s="4">
        <v>44183</v>
      </c>
      <c r="B1032" s="1" t="s">
        <v>53</v>
      </c>
      <c r="C1032" s="1" t="str">
        <f>VLOOKUP($B1032,商品コード!$A$2:$C$45,2,FALSE)</f>
        <v>レディース　ショルダーバッグZL-78MN</v>
      </c>
      <c r="D1032" s="1">
        <f>VLOOKUP($B1032,商品コード!$A$2:$C$45,3,FALSE)</f>
        <v>11800</v>
      </c>
      <c r="E1032" s="1">
        <v>10</v>
      </c>
      <c r="F1032" s="1">
        <f t="shared" si="16"/>
        <v>118000</v>
      </c>
      <c r="G1032" s="1">
        <v>2004</v>
      </c>
      <c r="H1032" s="1">
        <v>401</v>
      </c>
      <c r="I1032" t="str">
        <f>VLOOKUP(H1032,支店コード!$A$2:$B$6,2,FALSE)</f>
        <v>大阪</v>
      </c>
    </row>
    <row r="1033" spans="1:9" x14ac:dyDescent="0.4">
      <c r="A1033" s="4">
        <v>44183</v>
      </c>
      <c r="B1033" s="1" t="s">
        <v>60</v>
      </c>
      <c r="C1033" s="1" t="str">
        <f>VLOOKUP($B1033,商品コード!$A$2:$C$45,2,FALSE)</f>
        <v>レディーズ　インナーケース（ミニ）</v>
      </c>
      <c r="D1033" s="1">
        <f>VLOOKUP($B1033,商品コード!$A$2:$C$45,3,FALSE)</f>
        <v>2400</v>
      </c>
      <c r="E1033" s="1">
        <v>23</v>
      </c>
      <c r="F1033" s="1">
        <f t="shared" si="16"/>
        <v>55200</v>
      </c>
      <c r="G1033" s="1">
        <v>2001</v>
      </c>
      <c r="H1033" s="1">
        <v>101</v>
      </c>
      <c r="I1033" t="str">
        <f>VLOOKUP(H1033,支店コード!$A$2:$B$6,2,FALSE)</f>
        <v>札幌</v>
      </c>
    </row>
    <row r="1034" spans="1:9" x14ac:dyDescent="0.4">
      <c r="A1034" s="4">
        <v>44183</v>
      </c>
      <c r="B1034" s="1" t="s">
        <v>43</v>
      </c>
      <c r="C1034" s="1" t="str">
        <f>VLOOKUP($B1034,商品コード!$A$2:$C$45,2,FALSE)</f>
        <v>レディーズ　インナーケース（大）</v>
      </c>
      <c r="D1034" s="1">
        <f>VLOOKUP($B1034,商品コード!$A$2:$C$45,3,FALSE)</f>
        <v>2900</v>
      </c>
      <c r="E1034" s="1">
        <v>14</v>
      </c>
      <c r="F1034" s="1">
        <f t="shared" si="16"/>
        <v>40600</v>
      </c>
      <c r="G1034" s="1">
        <v>2001</v>
      </c>
      <c r="H1034" s="1">
        <v>101</v>
      </c>
      <c r="I1034" t="str">
        <f>VLOOKUP(H1034,支店コード!$A$2:$B$6,2,FALSE)</f>
        <v>札幌</v>
      </c>
    </row>
    <row r="1035" spans="1:9" x14ac:dyDescent="0.4">
      <c r="A1035" s="4">
        <v>44184</v>
      </c>
      <c r="B1035" s="1" t="s">
        <v>31</v>
      </c>
      <c r="C1035" s="1" t="str">
        <f>VLOOKUP($B1035,商品コード!$A$2:$C$45,2,FALSE)</f>
        <v>ボディバッグ（オレンジ）</v>
      </c>
      <c r="D1035" s="1">
        <f>VLOOKUP($B1035,商品コード!$A$2:$C$45,3,FALSE)</f>
        <v>5600</v>
      </c>
      <c r="E1035" s="1">
        <v>13</v>
      </c>
      <c r="F1035" s="1">
        <f t="shared" si="16"/>
        <v>72800</v>
      </c>
      <c r="G1035" s="1">
        <v>3002</v>
      </c>
      <c r="H1035" s="1">
        <v>201</v>
      </c>
      <c r="I1035" t="str">
        <f>VLOOKUP(H1035,支店コード!$A$2:$B$6,2,FALSE)</f>
        <v>東京</v>
      </c>
    </row>
    <row r="1036" spans="1:9" x14ac:dyDescent="0.4">
      <c r="A1036" s="4">
        <v>44184</v>
      </c>
      <c r="B1036" s="1" t="s">
        <v>29</v>
      </c>
      <c r="C1036" s="1" t="str">
        <f>VLOOKUP($B1036,商品コード!$A$2:$C$45,2,FALSE)</f>
        <v>レディーズ　インナーケース（小）</v>
      </c>
      <c r="D1036" s="1">
        <f>VLOOKUP($B1036,商品コード!$A$2:$C$45,3,FALSE)</f>
        <v>2550</v>
      </c>
      <c r="E1036" s="1">
        <v>11</v>
      </c>
      <c r="F1036" s="1">
        <f t="shared" si="16"/>
        <v>28050</v>
      </c>
      <c r="G1036" s="1">
        <v>2003</v>
      </c>
      <c r="H1036" s="1">
        <v>301</v>
      </c>
      <c r="I1036" t="str">
        <f>VLOOKUP(H1036,支店コード!$A$2:$B$6,2,FALSE)</f>
        <v>名古屋</v>
      </c>
    </row>
    <row r="1037" spans="1:9" x14ac:dyDescent="0.4">
      <c r="A1037" s="4">
        <v>44184</v>
      </c>
      <c r="B1037" s="1" t="s">
        <v>26</v>
      </c>
      <c r="C1037" s="1" t="str">
        <f>VLOOKUP($B1037,商品コード!$A$2:$C$45,2,FALSE)</f>
        <v>ヒップバッグ（グレー）</v>
      </c>
      <c r="D1037" s="1">
        <f>VLOOKUP($B1037,商品コード!$A$2:$C$45,3,FALSE)</f>
        <v>5850</v>
      </c>
      <c r="E1037" s="1">
        <v>29</v>
      </c>
      <c r="F1037" s="1">
        <f t="shared" si="16"/>
        <v>169650</v>
      </c>
      <c r="G1037" s="1">
        <v>3004</v>
      </c>
      <c r="H1037" s="1">
        <v>401</v>
      </c>
      <c r="I1037" t="str">
        <f>VLOOKUP(H1037,支店コード!$A$2:$B$6,2,FALSE)</f>
        <v>大阪</v>
      </c>
    </row>
    <row r="1038" spans="1:9" x14ac:dyDescent="0.4">
      <c r="A1038" s="4">
        <v>44184</v>
      </c>
      <c r="B1038" s="1" t="s">
        <v>59</v>
      </c>
      <c r="C1038" s="1" t="str">
        <f>VLOOKUP($B1038,商品コード!$A$2:$C$45,2,FALSE)</f>
        <v>レディース　ショルダーバッグXX-99ZV</v>
      </c>
      <c r="D1038" s="1">
        <f>VLOOKUP($B1038,商品コード!$A$2:$C$45,3,FALSE)</f>
        <v>10800</v>
      </c>
      <c r="E1038" s="1">
        <v>19</v>
      </c>
      <c r="F1038" s="1">
        <f t="shared" si="16"/>
        <v>205200</v>
      </c>
      <c r="G1038" s="1">
        <v>2003</v>
      </c>
      <c r="H1038" s="1">
        <v>301</v>
      </c>
      <c r="I1038" t="str">
        <f>VLOOKUP(H1038,支店コード!$A$2:$B$6,2,FALSE)</f>
        <v>名古屋</v>
      </c>
    </row>
    <row r="1039" spans="1:9" x14ac:dyDescent="0.4">
      <c r="A1039" s="4">
        <v>44185</v>
      </c>
      <c r="B1039" s="1" t="s">
        <v>42</v>
      </c>
      <c r="C1039" s="1" t="str">
        <f>VLOOKUP($B1039,商品コード!$A$2:$C$45,2,FALSE)</f>
        <v>メンズ　ショルダーバッグSS100</v>
      </c>
      <c r="D1039" s="1">
        <f>VLOOKUP($B1039,商品コード!$A$2:$C$45,3,FALSE)</f>
        <v>9800</v>
      </c>
      <c r="E1039" s="1">
        <v>33</v>
      </c>
      <c r="F1039" s="1">
        <f t="shared" si="16"/>
        <v>323400</v>
      </c>
      <c r="G1039" s="1">
        <v>1001</v>
      </c>
      <c r="H1039" s="1">
        <v>101</v>
      </c>
      <c r="I1039" t="str">
        <f>VLOOKUP(H1039,支店コード!$A$2:$B$6,2,FALSE)</f>
        <v>札幌</v>
      </c>
    </row>
    <row r="1040" spans="1:9" x14ac:dyDescent="0.4">
      <c r="A1040" s="4">
        <v>44185</v>
      </c>
      <c r="B1040" s="1" t="s">
        <v>43</v>
      </c>
      <c r="C1040" s="1" t="str">
        <f>VLOOKUP($B1040,商品コード!$A$2:$C$45,2,FALSE)</f>
        <v>レディーズ　インナーケース（大）</v>
      </c>
      <c r="D1040" s="1">
        <f>VLOOKUP($B1040,商品コード!$A$2:$C$45,3,FALSE)</f>
        <v>2900</v>
      </c>
      <c r="E1040" s="1">
        <v>33</v>
      </c>
      <c r="F1040" s="1">
        <f t="shared" si="16"/>
        <v>95700</v>
      </c>
      <c r="G1040" s="1">
        <v>2004</v>
      </c>
      <c r="H1040" s="1">
        <v>401</v>
      </c>
      <c r="I1040" t="str">
        <f>VLOOKUP(H1040,支店コード!$A$2:$B$6,2,FALSE)</f>
        <v>大阪</v>
      </c>
    </row>
    <row r="1041" spans="1:9" x14ac:dyDescent="0.4">
      <c r="A1041" s="4">
        <v>44185</v>
      </c>
      <c r="B1041" s="1" t="s">
        <v>43</v>
      </c>
      <c r="C1041" s="1" t="str">
        <f>VLOOKUP($B1041,商品コード!$A$2:$C$45,2,FALSE)</f>
        <v>レディーズ　インナーケース（大）</v>
      </c>
      <c r="D1041" s="1">
        <f>VLOOKUP($B1041,商品コード!$A$2:$C$45,3,FALSE)</f>
        <v>2900</v>
      </c>
      <c r="E1041" s="1">
        <v>12</v>
      </c>
      <c r="F1041" s="1">
        <f t="shared" si="16"/>
        <v>34800</v>
      </c>
      <c r="G1041" s="1">
        <v>2005</v>
      </c>
      <c r="H1041" s="1">
        <v>501</v>
      </c>
      <c r="I1041" t="str">
        <f>VLOOKUP(H1041,支店コード!$A$2:$B$6,2,FALSE)</f>
        <v>福岡</v>
      </c>
    </row>
    <row r="1042" spans="1:9" x14ac:dyDescent="0.4">
      <c r="A1042" s="4">
        <v>44186</v>
      </c>
      <c r="B1042" s="1" t="s">
        <v>54</v>
      </c>
      <c r="C1042" s="1" t="str">
        <f>VLOOKUP($B1042,商品コード!$A$2:$C$45,2,FALSE)</f>
        <v>レディーズ　インナーケース（中）</v>
      </c>
      <c r="D1042" s="1">
        <f>VLOOKUP($B1042,商品コード!$A$2:$C$45,3,FALSE)</f>
        <v>2700</v>
      </c>
      <c r="E1042" s="1">
        <v>36</v>
      </c>
      <c r="F1042" s="1">
        <f t="shared" si="16"/>
        <v>97200</v>
      </c>
      <c r="G1042" s="1">
        <v>2001</v>
      </c>
      <c r="H1042" s="1">
        <v>101</v>
      </c>
      <c r="I1042" t="str">
        <f>VLOOKUP(H1042,支店コード!$A$2:$B$6,2,FALSE)</f>
        <v>札幌</v>
      </c>
    </row>
    <row r="1043" spans="1:9" x14ac:dyDescent="0.4">
      <c r="A1043" s="4">
        <v>44186</v>
      </c>
      <c r="B1043" s="1" t="s">
        <v>28</v>
      </c>
      <c r="C1043" s="1" t="str">
        <f>VLOOKUP($B1043,商品コード!$A$2:$C$45,2,FALSE)</f>
        <v>リュックサック（オレンジ）</v>
      </c>
      <c r="D1043" s="1">
        <f>VLOOKUP($B1043,商品コード!$A$2:$C$45,3,FALSE)</f>
        <v>6750</v>
      </c>
      <c r="E1043" s="1">
        <v>30</v>
      </c>
      <c r="F1043" s="1">
        <f t="shared" si="16"/>
        <v>202500</v>
      </c>
      <c r="G1043" s="1">
        <v>3001</v>
      </c>
      <c r="H1043" s="1">
        <v>101</v>
      </c>
      <c r="I1043" t="str">
        <f>VLOOKUP(H1043,支店コード!$A$2:$B$6,2,FALSE)</f>
        <v>札幌</v>
      </c>
    </row>
    <row r="1044" spans="1:9" x14ac:dyDescent="0.4">
      <c r="A1044" s="4">
        <v>44186</v>
      </c>
      <c r="B1044" s="1" t="s">
        <v>45</v>
      </c>
      <c r="C1044" s="1" t="str">
        <f>VLOOKUP($B1044,商品コード!$A$2:$C$45,2,FALSE)</f>
        <v>ボディバッグ（ブラック）</v>
      </c>
      <c r="D1044" s="1">
        <f>VLOOKUP($B1044,商品コード!$A$2:$C$45,3,FALSE)</f>
        <v>5600</v>
      </c>
      <c r="E1044" s="1">
        <v>16</v>
      </c>
      <c r="F1044" s="1">
        <f t="shared" si="16"/>
        <v>89600</v>
      </c>
      <c r="G1044" s="1">
        <v>3003</v>
      </c>
      <c r="H1044" s="1">
        <v>301</v>
      </c>
      <c r="I1044" t="str">
        <f>VLOOKUP(H1044,支店コード!$A$2:$B$6,2,FALSE)</f>
        <v>名古屋</v>
      </c>
    </row>
    <row r="1045" spans="1:9" x14ac:dyDescent="0.4">
      <c r="A1045" s="4">
        <v>44186</v>
      </c>
      <c r="B1045" s="1" t="s">
        <v>14</v>
      </c>
      <c r="C1045" s="1" t="str">
        <f>VLOOKUP($B1045,商品コード!$A$2:$C$45,2,FALSE)</f>
        <v>レディース　ショルダーバッグLS-10KT</v>
      </c>
      <c r="D1045" s="1">
        <f>VLOOKUP($B1045,商品コード!$A$2:$C$45,3,FALSE)</f>
        <v>8800</v>
      </c>
      <c r="E1045" s="1">
        <v>34</v>
      </c>
      <c r="F1045" s="1">
        <f t="shared" si="16"/>
        <v>299200</v>
      </c>
      <c r="G1045" s="1">
        <v>2001</v>
      </c>
      <c r="H1045" s="1">
        <v>101</v>
      </c>
      <c r="I1045" t="str">
        <f>VLOOKUP(H1045,支店コード!$A$2:$B$6,2,FALSE)</f>
        <v>札幌</v>
      </c>
    </row>
    <row r="1046" spans="1:9" x14ac:dyDescent="0.4">
      <c r="A1046" s="4">
        <v>44187</v>
      </c>
      <c r="B1046" s="1" t="s">
        <v>44</v>
      </c>
      <c r="C1046" s="1" t="str">
        <f>VLOOKUP($B1046,商品コード!$A$2:$C$45,2,FALSE)</f>
        <v>ヒップバッグ（グリーン）</v>
      </c>
      <c r="D1046" s="1">
        <f>VLOOKUP($B1046,商品コード!$A$2:$C$45,3,FALSE)</f>
        <v>5850</v>
      </c>
      <c r="E1046" s="1">
        <v>21</v>
      </c>
      <c r="F1046" s="1">
        <f t="shared" si="16"/>
        <v>122850</v>
      </c>
      <c r="G1046" s="1">
        <v>3005</v>
      </c>
      <c r="H1046" s="1">
        <v>501</v>
      </c>
      <c r="I1046" t="str">
        <f>VLOOKUP(H1046,支店コード!$A$2:$B$6,2,FALSE)</f>
        <v>福岡</v>
      </c>
    </row>
    <row r="1047" spans="1:9" x14ac:dyDescent="0.4">
      <c r="A1047" s="4">
        <v>44187</v>
      </c>
      <c r="B1047" s="1" t="s">
        <v>51</v>
      </c>
      <c r="C1047" s="1" t="str">
        <f>VLOOKUP($B1047,商品コード!$A$2:$C$45,2,FALSE)</f>
        <v>メンズ　メッセンジャーバッグMB-002Z</v>
      </c>
      <c r="D1047" s="1">
        <f>VLOOKUP($B1047,商品コード!$A$2:$C$45,3,FALSE)</f>
        <v>7700</v>
      </c>
      <c r="E1047" s="1">
        <v>39</v>
      </c>
      <c r="F1047" s="1">
        <f t="shared" si="16"/>
        <v>300300</v>
      </c>
      <c r="G1047" s="1">
        <v>1005</v>
      </c>
      <c r="H1047" s="1">
        <v>501</v>
      </c>
      <c r="I1047" t="str">
        <f>VLOOKUP(H1047,支店コード!$A$2:$B$6,2,FALSE)</f>
        <v>福岡</v>
      </c>
    </row>
    <row r="1048" spans="1:9" x14ac:dyDescent="0.4">
      <c r="A1048" s="4">
        <v>44187</v>
      </c>
      <c r="B1048" s="1" t="s">
        <v>50</v>
      </c>
      <c r="C1048" s="1" t="str">
        <f>VLOOKUP($B1048,商品コード!$A$2:$C$45,2,FALSE)</f>
        <v>レディーズ　トートバッグTT-101BS</v>
      </c>
      <c r="D1048" s="1">
        <f>VLOOKUP($B1048,商品コード!$A$2:$C$45,3,FALSE)</f>
        <v>4980</v>
      </c>
      <c r="E1048" s="1">
        <v>36</v>
      </c>
      <c r="F1048" s="1">
        <f t="shared" si="16"/>
        <v>179280</v>
      </c>
      <c r="G1048" s="1">
        <v>2002</v>
      </c>
      <c r="H1048" s="1">
        <v>201</v>
      </c>
      <c r="I1048" t="str">
        <f>VLOOKUP(H1048,支店コード!$A$2:$B$6,2,FALSE)</f>
        <v>東京</v>
      </c>
    </row>
    <row r="1049" spans="1:9" x14ac:dyDescent="0.4">
      <c r="A1049" s="4">
        <v>44187</v>
      </c>
      <c r="B1049" s="1" t="s">
        <v>62</v>
      </c>
      <c r="C1049" s="1" t="str">
        <f>VLOOKUP($B1049,商品コード!$A$2:$C$45,2,FALSE)</f>
        <v>レディーズ　ハンドバッグLH3001G</v>
      </c>
      <c r="D1049" s="1">
        <f>VLOOKUP($B1049,商品コード!$A$2:$C$45,3,FALSE)</f>
        <v>18000</v>
      </c>
      <c r="E1049" s="1">
        <v>16</v>
      </c>
      <c r="F1049" s="1">
        <f t="shared" si="16"/>
        <v>288000</v>
      </c>
      <c r="G1049" s="1">
        <v>2001</v>
      </c>
      <c r="H1049" s="1">
        <v>101</v>
      </c>
      <c r="I1049" t="str">
        <f>VLOOKUP(H1049,支店コード!$A$2:$B$6,2,FALSE)</f>
        <v>札幌</v>
      </c>
    </row>
    <row r="1050" spans="1:9" x14ac:dyDescent="0.4">
      <c r="A1050" s="4">
        <v>44187</v>
      </c>
      <c r="B1050" s="1" t="s">
        <v>40</v>
      </c>
      <c r="C1050" s="1" t="str">
        <f>VLOOKUP($B1050,商品コード!$A$2:$C$45,2,FALSE)</f>
        <v>メンズ　アタッシュケースHS4000S</v>
      </c>
      <c r="D1050" s="1">
        <f>VLOOKUP($B1050,商品コード!$A$2:$C$45,3,FALSE)</f>
        <v>13800</v>
      </c>
      <c r="E1050" s="1">
        <v>14</v>
      </c>
      <c r="F1050" s="1">
        <f t="shared" si="16"/>
        <v>193200</v>
      </c>
      <c r="G1050" s="1">
        <v>1004</v>
      </c>
      <c r="H1050" s="1">
        <v>401</v>
      </c>
      <c r="I1050" t="str">
        <f>VLOOKUP(H1050,支店コード!$A$2:$B$6,2,FALSE)</f>
        <v>大阪</v>
      </c>
    </row>
    <row r="1051" spans="1:9" x14ac:dyDescent="0.4">
      <c r="A1051" s="4">
        <v>44188</v>
      </c>
      <c r="B1051" s="1" t="s">
        <v>24</v>
      </c>
      <c r="C1051" s="1" t="str">
        <f>VLOOKUP($B1051,商品コード!$A$2:$C$45,2,FALSE)</f>
        <v>レディース　ショルダーバッグVK-23XR</v>
      </c>
      <c r="D1051" s="1">
        <f>VLOOKUP($B1051,商品コード!$A$2:$C$45,3,FALSE)</f>
        <v>9800</v>
      </c>
      <c r="E1051" s="1">
        <v>39</v>
      </c>
      <c r="F1051" s="1">
        <f t="shared" si="16"/>
        <v>382200</v>
      </c>
      <c r="G1051" s="1">
        <v>2003</v>
      </c>
      <c r="H1051" s="1">
        <v>301</v>
      </c>
      <c r="I1051" t="str">
        <f>VLOOKUP(H1051,支店コード!$A$2:$B$6,2,FALSE)</f>
        <v>名古屋</v>
      </c>
    </row>
    <row r="1052" spans="1:9" x14ac:dyDescent="0.4">
      <c r="A1052" s="4">
        <v>44188</v>
      </c>
      <c r="B1052" s="1" t="s">
        <v>42</v>
      </c>
      <c r="C1052" s="1" t="str">
        <f>VLOOKUP($B1052,商品コード!$A$2:$C$45,2,FALSE)</f>
        <v>メンズ　ショルダーバッグSS100</v>
      </c>
      <c r="D1052" s="1">
        <f>VLOOKUP($B1052,商品コード!$A$2:$C$45,3,FALSE)</f>
        <v>9800</v>
      </c>
      <c r="E1052" s="1">
        <v>12</v>
      </c>
      <c r="F1052" s="1">
        <f t="shared" si="16"/>
        <v>117600</v>
      </c>
      <c r="G1052" s="1">
        <v>1002</v>
      </c>
      <c r="H1052" s="1">
        <v>201</v>
      </c>
      <c r="I1052" t="str">
        <f>VLOOKUP(H1052,支店コード!$A$2:$B$6,2,FALSE)</f>
        <v>東京</v>
      </c>
    </row>
    <row r="1053" spans="1:9" x14ac:dyDescent="0.4">
      <c r="A1053" s="4">
        <v>44188</v>
      </c>
      <c r="B1053" s="1" t="s">
        <v>25</v>
      </c>
      <c r="C1053" s="1" t="str">
        <f>VLOOKUP($B1053,商品コード!$A$2:$C$45,2,FALSE)</f>
        <v>メンズ　ボストンバッグBB02</v>
      </c>
      <c r="D1053" s="1">
        <f>VLOOKUP($B1053,商品コード!$A$2:$C$45,3,FALSE)</f>
        <v>8000</v>
      </c>
      <c r="E1053" s="1">
        <v>31</v>
      </c>
      <c r="F1053" s="1">
        <f t="shared" si="16"/>
        <v>248000</v>
      </c>
      <c r="G1053" s="1">
        <v>1003</v>
      </c>
      <c r="H1053" s="1">
        <v>301</v>
      </c>
      <c r="I1053" t="str">
        <f>VLOOKUP(H1053,支店コード!$A$2:$B$6,2,FALSE)</f>
        <v>名古屋</v>
      </c>
    </row>
    <row r="1054" spans="1:9" x14ac:dyDescent="0.4">
      <c r="A1054" s="4">
        <v>44188</v>
      </c>
      <c r="B1054" s="1" t="s">
        <v>38</v>
      </c>
      <c r="C1054" s="1" t="str">
        <f>VLOOKUP($B1054,商品コード!$A$2:$C$45,2,FALSE)</f>
        <v>リュックサック（グリーン）</v>
      </c>
      <c r="D1054" s="1">
        <f>VLOOKUP($B1054,商品コード!$A$2:$C$45,3,FALSE)</f>
        <v>6750</v>
      </c>
      <c r="E1054" s="1">
        <v>34</v>
      </c>
      <c r="F1054" s="1">
        <f t="shared" si="16"/>
        <v>229500</v>
      </c>
      <c r="G1054" s="1">
        <v>3004</v>
      </c>
      <c r="H1054" s="1">
        <v>401</v>
      </c>
      <c r="I1054" t="str">
        <f>VLOOKUP(H1054,支店コード!$A$2:$B$6,2,FALSE)</f>
        <v>大阪</v>
      </c>
    </row>
    <row r="1055" spans="1:9" x14ac:dyDescent="0.4">
      <c r="A1055" s="4">
        <v>44189</v>
      </c>
      <c r="B1055" s="1" t="s">
        <v>31</v>
      </c>
      <c r="C1055" s="1" t="str">
        <f>VLOOKUP($B1055,商品コード!$A$2:$C$45,2,FALSE)</f>
        <v>ボディバッグ（オレンジ）</v>
      </c>
      <c r="D1055" s="1">
        <f>VLOOKUP($B1055,商品コード!$A$2:$C$45,3,FALSE)</f>
        <v>5600</v>
      </c>
      <c r="E1055" s="1">
        <v>39</v>
      </c>
      <c r="F1055" s="1">
        <f t="shared" si="16"/>
        <v>218400</v>
      </c>
      <c r="G1055" s="1">
        <v>3003</v>
      </c>
      <c r="H1055" s="1">
        <v>301</v>
      </c>
      <c r="I1055" t="str">
        <f>VLOOKUP(H1055,支店コード!$A$2:$B$6,2,FALSE)</f>
        <v>名古屋</v>
      </c>
    </row>
    <row r="1056" spans="1:9" x14ac:dyDescent="0.4">
      <c r="A1056" s="4">
        <v>44189</v>
      </c>
      <c r="B1056" s="1" t="s">
        <v>53</v>
      </c>
      <c r="C1056" s="1" t="str">
        <f>VLOOKUP($B1056,商品コード!$A$2:$C$45,2,FALSE)</f>
        <v>レディース　ショルダーバッグZL-78MN</v>
      </c>
      <c r="D1056" s="1">
        <f>VLOOKUP($B1056,商品コード!$A$2:$C$45,3,FALSE)</f>
        <v>11800</v>
      </c>
      <c r="E1056" s="1">
        <v>28</v>
      </c>
      <c r="F1056" s="1">
        <f t="shared" si="16"/>
        <v>330400</v>
      </c>
      <c r="G1056" s="1">
        <v>2001</v>
      </c>
      <c r="H1056" s="1">
        <v>101</v>
      </c>
      <c r="I1056" t="str">
        <f>VLOOKUP(H1056,支店コード!$A$2:$B$6,2,FALSE)</f>
        <v>札幌</v>
      </c>
    </row>
    <row r="1057" spans="1:9" x14ac:dyDescent="0.4">
      <c r="A1057" s="4">
        <v>44189</v>
      </c>
      <c r="B1057" s="1" t="s">
        <v>52</v>
      </c>
      <c r="C1057" s="1" t="str">
        <f>VLOOKUP($B1057,商品コード!$A$2:$C$45,2,FALSE)</f>
        <v>ヒップバッグ（ブルー）</v>
      </c>
      <c r="D1057" s="1">
        <f>VLOOKUP($B1057,商品コード!$A$2:$C$45,3,FALSE)</f>
        <v>5850</v>
      </c>
      <c r="E1057" s="1">
        <v>23</v>
      </c>
      <c r="F1057" s="1">
        <f t="shared" si="16"/>
        <v>134550</v>
      </c>
      <c r="G1057" s="1">
        <v>3002</v>
      </c>
      <c r="H1057" s="1">
        <v>201</v>
      </c>
      <c r="I1057" t="str">
        <f>VLOOKUP(H1057,支店コード!$A$2:$B$6,2,FALSE)</f>
        <v>東京</v>
      </c>
    </row>
    <row r="1058" spans="1:9" x14ac:dyDescent="0.4">
      <c r="A1058" s="4">
        <v>44189</v>
      </c>
      <c r="B1058" s="1" t="s">
        <v>28</v>
      </c>
      <c r="C1058" s="1" t="str">
        <f>VLOOKUP($B1058,商品コード!$A$2:$C$45,2,FALSE)</f>
        <v>リュックサック（オレンジ）</v>
      </c>
      <c r="D1058" s="1">
        <f>VLOOKUP($B1058,商品コード!$A$2:$C$45,3,FALSE)</f>
        <v>6750</v>
      </c>
      <c r="E1058" s="1">
        <v>17</v>
      </c>
      <c r="F1058" s="1">
        <f t="shared" si="16"/>
        <v>114750</v>
      </c>
      <c r="G1058" s="1">
        <v>3003</v>
      </c>
      <c r="H1058" s="1">
        <v>301</v>
      </c>
      <c r="I1058" t="str">
        <f>VLOOKUP(H1058,支店コード!$A$2:$B$6,2,FALSE)</f>
        <v>名古屋</v>
      </c>
    </row>
    <row r="1059" spans="1:9" x14ac:dyDescent="0.4">
      <c r="A1059" s="4">
        <v>44189</v>
      </c>
      <c r="B1059" s="1" t="s">
        <v>62</v>
      </c>
      <c r="C1059" s="1" t="str">
        <f>VLOOKUP($B1059,商品コード!$A$2:$C$45,2,FALSE)</f>
        <v>レディーズ　ハンドバッグLH3001G</v>
      </c>
      <c r="D1059" s="1">
        <f>VLOOKUP($B1059,商品コード!$A$2:$C$45,3,FALSE)</f>
        <v>18000</v>
      </c>
      <c r="E1059" s="1">
        <v>28</v>
      </c>
      <c r="F1059" s="1">
        <f t="shared" si="16"/>
        <v>504000</v>
      </c>
      <c r="G1059" s="1">
        <v>2001</v>
      </c>
      <c r="H1059" s="1">
        <v>101</v>
      </c>
      <c r="I1059" t="str">
        <f>VLOOKUP(H1059,支店コード!$A$2:$B$6,2,FALSE)</f>
        <v>札幌</v>
      </c>
    </row>
    <row r="1060" spans="1:9" x14ac:dyDescent="0.4">
      <c r="A1060" s="4">
        <v>44190</v>
      </c>
      <c r="B1060" s="1" t="s">
        <v>25</v>
      </c>
      <c r="C1060" s="1" t="str">
        <f>VLOOKUP($B1060,商品コード!$A$2:$C$45,2,FALSE)</f>
        <v>メンズ　ボストンバッグBB02</v>
      </c>
      <c r="D1060" s="1">
        <f>VLOOKUP($B1060,商品コード!$A$2:$C$45,3,FALSE)</f>
        <v>8000</v>
      </c>
      <c r="E1060" s="1">
        <v>32</v>
      </c>
      <c r="F1060" s="1">
        <f t="shared" si="16"/>
        <v>256000</v>
      </c>
      <c r="G1060" s="1">
        <v>1002</v>
      </c>
      <c r="H1060" s="1">
        <v>201</v>
      </c>
      <c r="I1060" t="str">
        <f>VLOOKUP(H1060,支店コード!$A$2:$B$6,2,FALSE)</f>
        <v>東京</v>
      </c>
    </row>
    <row r="1061" spans="1:9" x14ac:dyDescent="0.4">
      <c r="A1061" s="4">
        <v>44190</v>
      </c>
      <c r="B1061" s="1" t="s">
        <v>41</v>
      </c>
      <c r="C1061" s="1" t="str">
        <f>VLOOKUP($B1061,商品コード!$A$2:$C$45,2,FALSE)</f>
        <v>メンズ　メッセンジャーバッグMB-001S</v>
      </c>
      <c r="D1061" s="1">
        <f>VLOOKUP($B1061,商品コード!$A$2:$C$45,3,FALSE)</f>
        <v>7500</v>
      </c>
      <c r="E1061" s="1">
        <v>29</v>
      </c>
      <c r="F1061" s="1">
        <f t="shared" si="16"/>
        <v>217500</v>
      </c>
      <c r="G1061" s="1">
        <v>1005</v>
      </c>
      <c r="H1061" s="1">
        <v>501</v>
      </c>
      <c r="I1061" t="str">
        <f>VLOOKUP(H1061,支店コード!$A$2:$B$6,2,FALSE)</f>
        <v>福岡</v>
      </c>
    </row>
    <row r="1062" spans="1:9" x14ac:dyDescent="0.4">
      <c r="A1062" s="4">
        <v>44190</v>
      </c>
      <c r="B1062" s="1" t="s">
        <v>14</v>
      </c>
      <c r="C1062" s="1" t="str">
        <f>VLOOKUP($B1062,商品コード!$A$2:$C$45,2,FALSE)</f>
        <v>レディース　ショルダーバッグLS-10KT</v>
      </c>
      <c r="D1062" s="1">
        <f>VLOOKUP($B1062,商品コード!$A$2:$C$45,3,FALSE)</f>
        <v>8800</v>
      </c>
      <c r="E1062" s="1">
        <v>30</v>
      </c>
      <c r="F1062" s="1">
        <f t="shared" si="16"/>
        <v>264000</v>
      </c>
      <c r="G1062" s="1">
        <v>2005</v>
      </c>
      <c r="H1062" s="1">
        <v>501</v>
      </c>
      <c r="I1062" t="str">
        <f>VLOOKUP(H1062,支店コード!$A$2:$B$6,2,FALSE)</f>
        <v>福岡</v>
      </c>
    </row>
    <row r="1063" spans="1:9" x14ac:dyDescent="0.4">
      <c r="A1063" s="4">
        <v>44190</v>
      </c>
      <c r="B1063" s="1" t="s">
        <v>41</v>
      </c>
      <c r="C1063" s="1" t="str">
        <f>VLOOKUP($B1063,商品コード!$A$2:$C$45,2,FALSE)</f>
        <v>メンズ　メッセンジャーバッグMB-001S</v>
      </c>
      <c r="D1063" s="1">
        <f>VLOOKUP($B1063,商品コード!$A$2:$C$45,3,FALSE)</f>
        <v>7500</v>
      </c>
      <c r="E1063" s="1">
        <v>38</v>
      </c>
      <c r="F1063" s="1">
        <f t="shared" si="16"/>
        <v>285000</v>
      </c>
      <c r="G1063" s="1">
        <v>1003</v>
      </c>
      <c r="H1063" s="1">
        <v>301</v>
      </c>
      <c r="I1063" t="str">
        <f>VLOOKUP(H1063,支店コード!$A$2:$B$6,2,FALSE)</f>
        <v>名古屋</v>
      </c>
    </row>
    <row r="1064" spans="1:9" x14ac:dyDescent="0.4">
      <c r="A1064" s="4">
        <v>44191</v>
      </c>
      <c r="B1064" s="1" t="s">
        <v>64</v>
      </c>
      <c r="C1064" s="1" t="str">
        <f>VLOOKUP($B1064,商品コード!$A$2:$C$45,2,FALSE)</f>
        <v>メンズ　ショルダーバッグTK80</v>
      </c>
      <c r="D1064" s="1">
        <f>VLOOKUP($B1064,商品コード!$A$2:$C$45,3,FALSE)</f>
        <v>7580</v>
      </c>
      <c r="E1064" s="1">
        <v>39</v>
      </c>
      <c r="F1064" s="1">
        <f t="shared" si="16"/>
        <v>295620</v>
      </c>
      <c r="G1064" s="1">
        <v>1005</v>
      </c>
      <c r="H1064" s="1">
        <v>501</v>
      </c>
      <c r="I1064" t="str">
        <f>VLOOKUP(H1064,支店コード!$A$2:$B$6,2,FALSE)</f>
        <v>福岡</v>
      </c>
    </row>
    <row r="1065" spans="1:9" x14ac:dyDescent="0.4">
      <c r="A1065" s="4">
        <v>44191</v>
      </c>
      <c r="B1065" s="1" t="s">
        <v>29</v>
      </c>
      <c r="C1065" s="1" t="str">
        <f>VLOOKUP($B1065,商品コード!$A$2:$C$45,2,FALSE)</f>
        <v>レディーズ　インナーケース（小）</v>
      </c>
      <c r="D1065" s="1">
        <f>VLOOKUP($B1065,商品コード!$A$2:$C$45,3,FALSE)</f>
        <v>2550</v>
      </c>
      <c r="E1065" s="1">
        <v>29</v>
      </c>
      <c r="F1065" s="1">
        <f t="shared" si="16"/>
        <v>73950</v>
      </c>
      <c r="G1065" s="1">
        <v>2003</v>
      </c>
      <c r="H1065" s="1">
        <v>301</v>
      </c>
      <c r="I1065" t="str">
        <f>VLOOKUP(H1065,支店コード!$A$2:$B$6,2,FALSE)</f>
        <v>名古屋</v>
      </c>
    </row>
    <row r="1066" spans="1:9" x14ac:dyDescent="0.4">
      <c r="A1066" s="4">
        <v>44191</v>
      </c>
      <c r="B1066" s="1" t="s">
        <v>60</v>
      </c>
      <c r="C1066" s="1" t="str">
        <f>VLOOKUP($B1066,商品コード!$A$2:$C$45,2,FALSE)</f>
        <v>レディーズ　インナーケース（ミニ）</v>
      </c>
      <c r="D1066" s="1">
        <f>VLOOKUP($B1066,商品コード!$A$2:$C$45,3,FALSE)</f>
        <v>2400</v>
      </c>
      <c r="E1066" s="1">
        <v>32</v>
      </c>
      <c r="F1066" s="1">
        <f t="shared" si="16"/>
        <v>76800</v>
      </c>
      <c r="G1066" s="1">
        <v>2005</v>
      </c>
      <c r="H1066" s="1">
        <v>501</v>
      </c>
      <c r="I1066" t="str">
        <f>VLOOKUP(H1066,支店コード!$A$2:$B$6,2,FALSE)</f>
        <v>福岡</v>
      </c>
    </row>
    <row r="1067" spans="1:9" x14ac:dyDescent="0.4">
      <c r="A1067" s="4">
        <v>44192</v>
      </c>
      <c r="B1067" s="1" t="s">
        <v>43</v>
      </c>
      <c r="C1067" s="1" t="str">
        <f>VLOOKUP($B1067,商品コード!$A$2:$C$45,2,FALSE)</f>
        <v>レディーズ　インナーケース（大）</v>
      </c>
      <c r="D1067" s="1">
        <f>VLOOKUP($B1067,商品コード!$A$2:$C$45,3,FALSE)</f>
        <v>2900</v>
      </c>
      <c r="E1067" s="1">
        <v>25</v>
      </c>
      <c r="F1067" s="1">
        <f t="shared" si="16"/>
        <v>72500</v>
      </c>
      <c r="G1067" s="1">
        <v>2004</v>
      </c>
      <c r="H1067" s="1">
        <v>401</v>
      </c>
      <c r="I1067" t="str">
        <f>VLOOKUP(H1067,支店コード!$A$2:$B$6,2,FALSE)</f>
        <v>大阪</v>
      </c>
    </row>
    <row r="1068" spans="1:9" x14ac:dyDescent="0.4">
      <c r="A1068" s="4">
        <v>44192</v>
      </c>
      <c r="B1068" s="1" t="s">
        <v>48</v>
      </c>
      <c r="C1068" s="1" t="str">
        <f>VLOOKUP($B1068,商品コード!$A$2:$C$45,2,FALSE)</f>
        <v>メンズ　アタッシュケースHK6500E</v>
      </c>
      <c r="D1068" s="1">
        <f>VLOOKUP($B1068,商品コード!$A$2:$C$45,3,FALSE)</f>
        <v>15800</v>
      </c>
      <c r="E1068" s="1">
        <v>40</v>
      </c>
      <c r="F1068" s="1">
        <f t="shared" si="16"/>
        <v>632000</v>
      </c>
      <c r="G1068" s="1">
        <v>1004</v>
      </c>
      <c r="H1068" s="1">
        <v>401</v>
      </c>
      <c r="I1068" t="str">
        <f>VLOOKUP(H1068,支店コード!$A$2:$B$6,2,FALSE)</f>
        <v>大阪</v>
      </c>
    </row>
    <row r="1069" spans="1:9" x14ac:dyDescent="0.4">
      <c r="A1069" s="4">
        <v>44192</v>
      </c>
      <c r="B1069" s="1" t="s">
        <v>31</v>
      </c>
      <c r="C1069" s="1" t="str">
        <f>VLOOKUP($B1069,商品コード!$A$2:$C$45,2,FALSE)</f>
        <v>ボディバッグ（オレンジ）</v>
      </c>
      <c r="D1069" s="1">
        <f>VLOOKUP($B1069,商品コード!$A$2:$C$45,3,FALSE)</f>
        <v>5600</v>
      </c>
      <c r="E1069" s="1">
        <v>11</v>
      </c>
      <c r="F1069" s="1">
        <f t="shared" si="16"/>
        <v>61600</v>
      </c>
      <c r="G1069" s="1">
        <v>3005</v>
      </c>
      <c r="H1069" s="1">
        <v>501</v>
      </c>
      <c r="I1069" t="str">
        <f>VLOOKUP(H1069,支店コード!$A$2:$B$6,2,FALSE)</f>
        <v>福岡</v>
      </c>
    </row>
    <row r="1070" spans="1:9" x14ac:dyDescent="0.4">
      <c r="A1070" s="4">
        <v>44192</v>
      </c>
      <c r="B1070" s="1" t="s">
        <v>24</v>
      </c>
      <c r="C1070" s="1" t="str">
        <f>VLOOKUP($B1070,商品コード!$A$2:$C$45,2,FALSE)</f>
        <v>レディース　ショルダーバッグVK-23XR</v>
      </c>
      <c r="D1070" s="1">
        <f>VLOOKUP($B1070,商品コード!$A$2:$C$45,3,FALSE)</f>
        <v>9800</v>
      </c>
      <c r="E1070" s="1">
        <v>40</v>
      </c>
      <c r="F1070" s="1">
        <f t="shared" si="16"/>
        <v>392000</v>
      </c>
      <c r="G1070" s="1">
        <v>2002</v>
      </c>
      <c r="H1070" s="1">
        <v>201</v>
      </c>
      <c r="I1070" t="str">
        <f>VLOOKUP(H1070,支店コード!$A$2:$B$6,2,FALSE)</f>
        <v>東京</v>
      </c>
    </row>
    <row r="1071" spans="1:9" x14ac:dyDescent="0.4">
      <c r="A1071" s="4">
        <v>44193</v>
      </c>
      <c r="B1071" s="1" t="s">
        <v>27</v>
      </c>
      <c r="C1071" s="1" t="str">
        <f>VLOOKUP($B1071,商品コード!$A$2:$C$45,2,FALSE)</f>
        <v>メンズ　メッセンジャーバッグMB-002L</v>
      </c>
      <c r="D1071" s="1">
        <f>VLOOKUP($B1071,商品コード!$A$2:$C$45,3,FALSE)</f>
        <v>7700</v>
      </c>
      <c r="E1071" s="1">
        <v>22</v>
      </c>
      <c r="F1071" s="1">
        <f t="shared" si="16"/>
        <v>169400</v>
      </c>
      <c r="G1071" s="1">
        <v>1005</v>
      </c>
      <c r="H1071" s="1">
        <v>501</v>
      </c>
      <c r="I1071" t="str">
        <f>VLOOKUP(H1071,支店コード!$A$2:$B$6,2,FALSE)</f>
        <v>福岡</v>
      </c>
    </row>
    <row r="1072" spans="1:9" x14ac:dyDescent="0.4">
      <c r="A1072" s="4">
        <v>44193</v>
      </c>
      <c r="B1072" s="1" t="s">
        <v>40</v>
      </c>
      <c r="C1072" s="1" t="str">
        <f>VLOOKUP($B1072,商品コード!$A$2:$C$45,2,FALSE)</f>
        <v>メンズ　アタッシュケースHS4000S</v>
      </c>
      <c r="D1072" s="1">
        <f>VLOOKUP($B1072,商品コード!$A$2:$C$45,3,FALSE)</f>
        <v>13800</v>
      </c>
      <c r="E1072" s="1">
        <v>25</v>
      </c>
      <c r="F1072" s="1">
        <f t="shared" si="16"/>
        <v>345000</v>
      </c>
      <c r="G1072" s="1">
        <v>1005</v>
      </c>
      <c r="H1072" s="1">
        <v>501</v>
      </c>
      <c r="I1072" t="str">
        <f>VLOOKUP(H1072,支店コード!$A$2:$B$6,2,FALSE)</f>
        <v>福岡</v>
      </c>
    </row>
    <row r="1073" spans="1:9" x14ac:dyDescent="0.4">
      <c r="A1073" s="4">
        <v>44193</v>
      </c>
      <c r="B1073" s="1" t="s">
        <v>55</v>
      </c>
      <c r="C1073" s="1" t="str">
        <f>VLOOKUP($B1073,商品コード!$A$2:$C$45,2,FALSE)</f>
        <v>ウエストバッグ（ホワイト）</v>
      </c>
      <c r="D1073" s="1">
        <f>VLOOKUP($B1073,商品コード!$A$2:$C$45,3,FALSE)</f>
        <v>2480</v>
      </c>
      <c r="E1073" s="1">
        <v>29</v>
      </c>
      <c r="F1073" s="1">
        <f t="shared" si="16"/>
        <v>71920</v>
      </c>
      <c r="G1073" s="1">
        <v>3003</v>
      </c>
      <c r="H1073" s="1">
        <v>301</v>
      </c>
      <c r="I1073" t="str">
        <f>VLOOKUP(H1073,支店コード!$A$2:$B$6,2,FALSE)</f>
        <v>名古屋</v>
      </c>
    </row>
    <row r="1074" spans="1:9" x14ac:dyDescent="0.4">
      <c r="A1074" s="4">
        <v>44194</v>
      </c>
      <c r="B1074" s="1" t="s">
        <v>30</v>
      </c>
      <c r="C1074" s="1" t="str">
        <f>VLOOKUP($B1074,商品コード!$A$2:$C$45,2,FALSE)</f>
        <v>メンズ　ボストンバッグBB01</v>
      </c>
      <c r="D1074" s="1">
        <f>VLOOKUP($B1074,商品コード!$A$2:$C$45,3,FALSE)</f>
        <v>8000</v>
      </c>
      <c r="E1074" s="1">
        <v>31</v>
      </c>
      <c r="F1074" s="1">
        <f t="shared" si="16"/>
        <v>248000</v>
      </c>
      <c r="G1074" s="1">
        <v>1005</v>
      </c>
      <c r="H1074" s="1">
        <v>501</v>
      </c>
      <c r="I1074" t="str">
        <f>VLOOKUP(H1074,支店コード!$A$2:$B$6,2,FALSE)</f>
        <v>福岡</v>
      </c>
    </row>
    <row r="1075" spans="1:9" x14ac:dyDescent="0.4">
      <c r="A1075" s="4">
        <v>44194</v>
      </c>
      <c r="B1075" s="1" t="s">
        <v>28</v>
      </c>
      <c r="C1075" s="1" t="str">
        <f>VLOOKUP($B1075,商品コード!$A$2:$C$45,2,FALSE)</f>
        <v>リュックサック（オレンジ）</v>
      </c>
      <c r="D1075" s="1">
        <f>VLOOKUP($B1075,商品コード!$A$2:$C$45,3,FALSE)</f>
        <v>6750</v>
      </c>
      <c r="E1075" s="1">
        <v>11</v>
      </c>
      <c r="F1075" s="1">
        <f t="shared" si="16"/>
        <v>74250</v>
      </c>
      <c r="G1075" s="1">
        <v>3005</v>
      </c>
      <c r="H1075" s="1">
        <v>501</v>
      </c>
      <c r="I1075" t="str">
        <f>VLOOKUP(H1075,支店コード!$A$2:$B$6,2,FALSE)</f>
        <v>福岡</v>
      </c>
    </row>
    <row r="1076" spans="1:9" x14ac:dyDescent="0.4">
      <c r="A1076" s="4">
        <v>44194</v>
      </c>
      <c r="B1076" s="1" t="s">
        <v>30</v>
      </c>
      <c r="C1076" s="1" t="str">
        <f>VLOOKUP($B1076,商品コード!$A$2:$C$45,2,FALSE)</f>
        <v>メンズ　ボストンバッグBB01</v>
      </c>
      <c r="D1076" s="1">
        <f>VLOOKUP($B1076,商品コード!$A$2:$C$45,3,FALSE)</f>
        <v>8000</v>
      </c>
      <c r="E1076" s="1">
        <v>38</v>
      </c>
      <c r="F1076" s="1">
        <f t="shared" si="16"/>
        <v>304000</v>
      </c>
      <c r="G1076" s="1">
        <v>1002</v>
      </c>
      <c r="H1076" s="1">
        <v>201</v>
      </c>
      <c r="I1076" t="str">
        <f>VLOOKUP(H1076,支店コード!$A$2:$B$6,2,FALSE)</f>
        <v>東京</v>
      </c>
    </row>
    <row r="1077" spans="1:9" x14ac:dyDescent="0.4">
      <c r="A1077" s="4">
        <v>44194</v>
      </c>
      <c r="B1077" s="1" t="s">
        <v>27</v>
      </c>
      <c r="C1077" s="1" t="str">
        <f>VLOOKUP($B1077,商品コード!$A$2:$C$45,2,FALSE)</f>
        <v>メンズ　メッセンジャーバッグMB-002L</v>
      </c>
      <c r="D1077" s="1">
        <f>VLOOKUP($B1077,商品コード!$A$2:$C$45,3,FALSE)</f>
        <v>7700</v>
      </c>
      <c r="E1077" s="1">
        <v>21</v>
      </c>
      <c r="F1077" s="1">
        <f t="shared" si="16"/>
        <v>161700</v>
      </c>
      <c r="G1077" s="1">
        <v>1003</v>
      </c>
      <c r="H1077" s="1">
        <v>301</v>
      </c>
      <c r="I1077" t="str">
        <f>VLOOKUP(H1077,支店コード!$A$2:$B$6,2,FALSE)</f>
        <v>名古屋</v>
      </c>
    </row>
    <row r="1078" spans="1:9" x14ac:dyDescent="0.4">
      <c r="A1078" s="4">
        <v>44194</v>
      </c>
      <c r="B1078" s="1" t="s">
        <v>55</v>
      </c>
      <c r="C1078" s="1" t="str">
        <f>VLOOKUP($B1078,商品コード!$A$2:$C$45,2,FALSE)</f>
        <v>ウエストバッグ（ホワイト）</v>
      </c>
      <c r="D1078" s="1">
        <f>VLOOKUP($B1078,商品コード!$A$2:$C$45,3,FALSE)</f>
        <v>2480</v>
      </c>
      <c r="E1078" s="1">
        <v>21</v>
      </c>
      <c r="F1078" s="1">
        <f t="shared" si="16"/>
        <v>52080</v>
      </c>
      <c r="G1078" s="1">
        <v>3001</v>
      </c>
      <c r="H1078" s="1">
        <v>101</v>
      </c>
      <c r="I1078" t="str">
        <f>VLOOKUP(H1078,支店コード!$A$2:$B$6,2,FALSE)</f>
        <v>札幌</v>
      </c>
    </row>
    <row r="1079" spans="1:9" x14ac:dyDescent="0.4">
      <c r="A1079" s="4">
        <v>44194</v>
      </c>
      <c r="B1079" s="1" t="s">
        <v>61</v>
      </c>
      <c r="C1079" s="1" t="str">
        <f>VLOOKUP($B1079,商品コード!$A$2:$C$45,2,FALSE)</f>
        <v>ヒップバッグ（ピンク）</v>
      </c>
      <c r="D1079" s="1">
        <f>VLOOKUP($B1079,商品コード!$A$2:$C$45,3,FALSE)</f>
        <v>5850</v>
      </c>
      <c r="E1079" s="1">
        <v>10</v>
      </c>
      <c r="F1079" s="1">
        <f t="shared" si="16"/>
        <v>58500</v>
      </c>
      <c r="G1079" s="1">
        <v>3003</v>
      </c>
      <c r="H1079" s="1">
        <v>301</v>
      </c>
      <c r="I1079" t="str">
        <f>VLOOKUP(H1079,支店コード!$A$2:$B$6,2,FALSE)</f>
        <v>名古屋</v>
      </c>
    </row>
    <row r="1080" spans="1:9" x14ac:dyDescent="0.4">
      <c r="A1080" s="4">
        <v>44195</v>
      </c>
      <c r="B1080" s="1" t="s">
        <v>31</v>
      </c>
      <c r="C1080" s="1" t="str">
        <f>VLOOKUP($B1080,商品コード!$A$2:$C$45,2,FALSE)</f>
        <v>ボディバッグ（オレンジ）</v>
      </c>
      <c r="D1080" s="1">
        <f>VLOOKUP($B1080,商品コード!$A$2:$C$45,3,FALSE)</f>
        <v>5600</v>
      </c>
      <c r="E1080" s="1">
        <v>39</v>
      </c>
      <c r="F1080" s="1">
        <f t="shared" si="16"/>
        <v>218400</v>
      </c>
      <c r="G1080" s="1">
        <v>3005</v>
      </c>
      <c r="H1080" s="1">
        <v>501</v>
      </c>
      <c r="I1080" t="str">
        <f>VLOOKUP(H1080,支店コード!$A$2:$B$6,2,FALSE)</f>
        <v>福岡</v>
      </c>
    </row>
    <row r="1081" spans="1:9" x14ac:dyDescent="0.4">
      <c r="A1081" s="4">
        <v>44195</v>
      </c>
      <c r="B1081" s="1" t="s">
        <v>25</v>
      </c>
      <c r="C1081" s="1" t="str">
        <f>VLOOKUP($B1081,商品コード!$A$2:$C$45,2,FALSE)</f>
        <v>メンズ　ボストンバッグBB02</v>
      </c>
      <c r="D1081" s="1">
        <f>VLOOKUP($B1081,商品コード!$A$2:$C$45,3,FALSE)</f>
        <v>8000</v>
      </c>
      <c r="E1081" s="1">
        <v>36</v>
      </c>
      <c r="F1081" s="1">
        <f t="shared" si="16"/>
        <v>288000</v>
      </c>
      <c r="G1081" s="1">
        <v>1002</v>
      </c>
      <c r="H1081" s="1">
        <v>201</v>
      </c>
      <c r="I1081" t="str">
        <f>VLOOKUP(H1081,支店コード!$A$2:$B$6,2,FALSE)</f>
        <v>東京</v>
      </c>
    </row>
    <row r="1082" spans="1:9" x14ac:dyDescent="0.4">
      <c r="A1082" s="4">
        <v>44195</v>
      </c>
      <c r="B1082" s="1" t="s">
        <v>27</v>
      </c>
      <c r="C1082" s="1" t="str">
        <f>VLOOKUP($B1082,商品コード!$A$2:$C$45,2,FALSE)</f>
        <v>メンズ　メッセンジャーバッグMB-002L</v>
      </c>
      <c r="D1082" s="1">
        <f>VLOOKUP($B1082,商品コード!$A$2:$C$45,3,FALSE)</f>
        <v>7700</v>
      </c>
      <c r="E1082" s="1">
        <v>37</v>
      </c>
      <c r="F1082" s="1">
        <f t="shared" si="16"/>
        <v>284900</v>
      </c>
      <c r="G1082" s="1">
        <v>1005</v>
      </c>
      <c r="H1082" s="1">
        <v>501</v>
      </c>
      <c r="I1082" t="str">
        <f>VLOOKUP(H1082,支店コード!$A$2:$B$6,2,FALSE)</f>
        <v>福岡</v>
      </c>
    </row>
    <row r="1083" spans="1:9" x14ac:dyDescent="0.4">
      <c r="A1083" s="4">
        <v>44196</v>
      </c>
      <c r="B1083" s="1" t="s">
        <v>63</v>
      </c>
      <c r="C1083" s="1" t="str">
        <f>VLOOKUP($B1083,商品コード!$A$2:$C$45,2,FALSE)</f>
        <v>メンズ　ボストンバッグBB04</v>
      </c>
      <c r="D1083" s="1">
        <f>VLOOKUP($B1083,商品コード!$A$2:$C$45,3,FALSE)</f>
        <v>8000</v>
      </c>
      <c r="E1083" s="1">
        <v>37</v>
      </c>
      <c r="F1083" s="1">
        <f t="shared" si="16"/>
        <v>296000</v>
      </c>
      <c r="G1083" s="1">
        <v>1003</v>
      </c>
      <c r="H1083" s="1">
        <v>301</v>
      </c>
      <c r="I1083" t="str">
        <f>VLOOKUP(H1083,支店コード!$A$2:$B$6,2,FALSE)</f>
        <v>名古屋</v>
      </c>
    </row>
    <row r="1084" spans="1:9" x14ac:dyDescent="0.4">
      <c r="A1084" s="4">
        <v>44196</v>
      </c>
      <c r="B1084" s="1" t="s">
        <v>33</v>
      </c>
      <c r="C1084" s="1" t="str">
        <f>VLOOKUP($B1084,商品コード!$A$2:$C$45,2,FALSE)</f>
        <v>レディーズ　トートバッグTT-201AS</v>
      </c>
      <c r="D1084" s="1">
        <f>VLOOKUP($B1084,商品コード!$A$2:$C$45,3,FALSE)</f>
        <v>5120</v>
      </c>
      <c r="E1084" s="1">
        <v>34</v>
      </c>
      <c r="F1084" s="1">
        <f t="shared" si="16"/>
        <v>174080</v>
      </c>
      <c r="G1084" s="1">
        <v>2002</v>
      </c>
      <c r="H1084" s="1">
        <v>201</v>
      </c>
      <c r="I1084" t="str">
        <f>VLOOKUP(H1084,支店コード!$A$2:$B$6,2,FALSE)</f>
        <v>東京</v>
      </c>
    </row>
    <row r="1085" spans="1:9" x14ac:dyDescent="0.4">
      <c r="A1085" s="4">
        <v>44196</v>
      </c>
      <c r="B1085" s="1" t="s">
        <v>38</v>
      </c>
      <c r="C1085" s="1" t="str">
        <f>VLOOKUP($B1085,商品コード!$A$2:$C$45,2,FALSE)</f>
        <v>リュックサック（グリーン）</v>
      </c>
      <c r="D1085" s="1">
        <f>VLOOKUP($B1085,商品コード!$A$2:$C$45,3,FALSE)</f>
        <v>6750</v>
      </c>
      <c r="E1085" s="1">
        <v>12</v>
      </c>
      <c r="F1085" s="1">
        <f t="shared" si="16"/>
        <v>81000</v>
      </c>
      <c r="G1085" s="1">
        <v>3001</v>
      </c>
      <c r="H1085" s="1">
        <v>101</v>
      </c>
      <c r="I1085" t="str">
        <f>VLOOKUP(H1085,支店コード!$A$2:$B$6,2,FALSE)</f>
        <v>札幌</v>
      </c>
    </row>
    <row r="1086" spans="1:9" x14ac:dyDescent="0.4">
      <c r="A1086" s="4">
        <v>44196</v>
      </c>
      <c r="B1086" s="1" t="s">
        <v>37</v>
      </c>
      <c r="C1086" s="1" t="str">
        <f>VLOOKUP($B1086,商品コード!$A$2:$C$45,2,FALSE)</f>
        <v>メンズ　アタッシュケースAS7000</v>
      </c>
      <c r="D1086" s="1">
        <f>VLOOKUP($B1086,商品コード!$A$2:$C$45,3,FALSE)</f>
        <v>12800</v>
      </c>
      <c r="E1086" s="1">
        <v>10</v>
      </c>
      <c r="F1086" s="1">
        <f t="shared" si="16"/>
        <v>128000</v>
      </c>
      <c r="G1086" s="1">
        <v>1003</v>
      </c>
      <c r="H1086" s="1">
        <v>301</v>
      </c>
      <c r="I1086" t="str">
        <f>VLOOKUP(H1086,支店コード!$A$2:$B$6,2,FALSE)</f>
        <v>名古屋</v>
      </c>
    </row>
    <row r="1087" spans="1:9" x14ac:dyDescent="0.4">
      <c r="A1087" s="4">
        <v>44197</v>
      </c>
      <c r="B1087" s="1" t="s">
        <v>59</v>
      </c>
      <c r="C1087" s="1" t="str">
        <f>VLOOKUP($B1087,商品コード!$A$2:$C$45,2,FALSE)</f>
        <v>レディース　ショルダーバッグXX-99ZV</v>
      </c>
      <c r="D1087" s="1">
        <f>VLOOKUP($B1087,商品コード!$A$2:$C$45,3,FALSE)</f>
        <v>10800</v>
      </c>
      <c r="E1087" s="1">
        <v>15</v>
      </c>
      <c r="F1087" s="1">
        <f t="shared" si="16"/>
        <v>162000</v>
      </c>
      <c r="G1087" s="1">
        <v>2002</v>
      </c>
      <c r="H1087" s="1">
        <v>201</v>
      </c>
      <c r="I1087" t="str">
        <f>VLOOKUP(H1087,支店コード!$A$2:$B$6,2,FALSE)</f>
        <v>東京</v>
      </c>
    </row>
    <row r="1088" spans="1:9" x14ac:dyDescent="0.4">
      <c r="A1088" s="4">
        <v>44197</v>
      </c>
      <c r="B1088" s="1" t="s">
        <v>48</v>
      </c>
      <c r="C1088" s="1" t="str">
        <f>VLOOKUP($B1088,商品コード!$A$2:$C$45,2,FALSE)</f>
        <v>メンズ　アタッシュケースHK6500E</v>
      </c>
      <c r="D1088" s="1">
        <f>VLOOKUP($B1088,商品コード!$A$2:$C$45,3,FALSE)</f>
        <v>15800</v>
      </c>
      <c r="E1088" s="1">
        <v>32</v>
      </c>
      <c r="F1088" s="1">
        <f t="shared" si="16"/>
        <v>505600</v>
      </c>
      <c r="G1088" s="1">
        <v>1005</v>
      </c>
      <c r="H1088" s="1">
        <v>501</v>
      </c>
      <c r="I1088" t="str">
        <f>VLOOKUP(H1088,支店コード!$A$2:$B$6,2,FALSE)</f>
        <v>福岡</v>
      </c>
    </row>
    <row r="1089" spans="1:9" x14ac:dyDescent="0.4">
      <c r="A1089" s="4">
        <v>44197</v>
      </c>
      <c r="B1089" s="1" t="s">
        <v>55</v>
      </c>
      <c r="C1089" s="1" t="str">
        <f>VLOOKUP($B1089,商品コード!$A$2:$C$45,2,FALSE)</f>
        <v>ウエストバッグ（ホワイト）</v>
      </c>
      <c r="D1089" s="1">
        <f>VLOOKUP($B1089,商品コード!$A$2:$C$45,3,FALSE)</f>
        <v>2480</v>
      </c>
      <c r="E1089" s="1">
        <v>37</v>
      </c>
      <c r="F1089" s="1">
        <f t="shared" si="16"/>
        <v>91760</v>
      </c>
      <c r="G1089" s="1">
        <v>3003</v>
      </c>
      <c r="H1089" s="1">
        <v>301</v>
      </c>
      <c r="I1089" t="str">
        <f>VLOOKUP(H1089,支店コード!$A$2:$B$6,2,FALSE)</f>
        <v>名古屋</v>
      </c>
    </row>
    <row r="1090" spans="1:9" x14ac:dyDescent="0.4">
      <c r="A1090" s="4">
        <v>44198</v>
      </c>
      <c r="B1090" s="1" t="s">
        <v>37</v>
      </c>
      <c r="C1090" s="1" t="str">
        <f>VLOOKUP($B1090,商品コード!$A$2:$C$45,2,FALSE)</f>
        <v>メンズ　アタッシュケースAS7000</v>
      </c>
      <c r="D1090" s="1">
        <f>VLOOKUP($B1090,商品コード!$A$2:$C$45,3,FALSE)</f>
        <v>12800</v>
      </c>
      <c r="E1090" s="1">
        <v>34</v>
      </c>
      <c r="F1090" s="1">
        <f t="shared" si="16"/>
        <v>435200</v>
      </c>
      <c r="G1090" s="1">
        <v>1004</v>
      </c>
      <c r="H1090" s="1">
        <v>401</v>
      </c>
      <c r="I1090" t="str">
        <f>VLOOKUP(H1090,支店コード!$A$2:$B$6,2,FALSE)</f>
        <v>大阪</v>
      </c>
    </row>
    <row r="1091" spans="1:9" x14ac:dyDescent="0.4">
      <c r="A1091" s="4">
        <v>44198</v>
      </c>
      <c r="B1091" s="1" t="s">
        <v>32</v>
      </c>
      <c r="C1091" s="1" t="str">
        <f>VLOOKUP($B1091,商品コード!$A$2:$C$45,2,FALSE)</f>
        <v>レディーズ　ハンドバッグLH1002B</v>
      </c>
      <c r="D1091" s="1">
        <f>VLOOKUP($B1091,商品コード!$A$2:$C$45,3,FALSE)</f>
        <v>16000</v>
      </c>
      <c r="E1091" s="1">
        <v>14</v>
      </c>
      <c r="F1091" s="1">
        <f t="shared" ref="F1091:F1154" si="17">D1091*E1091</f>
        <v>224000</v>
      </c>
      <c r="G1091" s="1">
        <v>2003</v>
      </c>
      <c r="H1091" s="1">
        <v>301</v>
      </c>
      <c r="I1091" t="str">
        <f>VLOOKUP(H1091,支店コード!$A$2:$B$6,2,FALSE)</f>
        <v>名古屋</v>
      </c>
    </row>
    <row r="1092" spans="1:9" x14ac:dyDescent="0.4">
      <c r="A1092" s="4">
        <v>44198</v>
      </c>
      <c r="B1092" s="1" t="s">
        <v>27</v>
      </c>
      <c r="C1092" s="1" t="str">
        <f>VLOOKUP($B1092,商品コード!$A$2:$C$45,2,FALSE)</f>
        <v>メンズ　メッセンジャーバッグMB-002L</v>
      </c>
      <c r="D1092" s="1">
        <f>VLOOKUP($B1092,商品コード!$A$2:$C$45,3,FALSE)</f>
        <v>7700</v>
      </c>
      <c r="E1092" s="1">
        <v>17</v>
      </c>
      <c r="F1092" s="1">
        <f t="shared" si="17"/>
        <v>130900</v>
      </c>
      <c r="G1092" s="1">
        <v>1004</v>
      </c>
      <c r="H1092" s="1">
        <v>401</v>
      </c>
      <c r="I1092" t="str">
        <f>VLOOKUP(H1092,支店コード!$A$2:$B$6,2,FALSE)</f>
        <v>大阪</v>
      </c>
    </row>
    <row r="1093" spans="1:9" x14ac:dyDescent="0.4">
      <c r="A1093" s="4">
        <v>44199</v>
      </c>
      <c r="B1093" s="1" t="s">
        <v>34</v>
      </c>
      <c r="C1093" s="1" t="str">
        <f>VLOOKUP($B1093,商品コード!$A$2:$C$45,2,FALSE)</f>
        <v>ウエストバッグ（ゴールド）</v>
      </c>
      <c r="D1093" s="1">
        <f>VLOOKUP($B1093,商品コード!$A$2:$C$45,3,FALSE)</f>
        <v>2480</v>
      </c>
      <c r="E1093" s="1">
        <v>19</v>
      </c>
      <c r="F1093" s="1">
        <f t="shared" si="17"/>
        <v>47120</v>
      </c>
      <c r="G1093" s="1">
        <v>3004</v>
      </c>
      <c r="H1093" s="1">
        <v>401</v>
      </c>
      <c r="I1093" t="str">
        <f>VLOOKUP(H1093,支店コード!$A$2:$B$6,2,FALSE)</f>
        <v>大阪</v>
      </c>
    </row>
    <row r="1094" spans="1:9" x14ac:dyDescent="0.4">
      <c r="A1094" s="4">
        <v>44199</v>
      </c>
      <c r="B1094" s="1" t="s">
        <v>37</v>
      </c>
      <c r="C1094" s="1" t="str">
        <f>VLOOKUP($B1094,商品コード!$A$2:$C$45,2,FALSE)</f>
        <v>メンズ　アタッシュケースAS7000</v>
      </c>
      <c r="D1094" s="1">
        <f>VLOOKUP($B1094,商品コード!$A$2:$C$45,3,FALSE)</f>
        <v>12800</v>
      </c>
      <c r="E1094" s="1">
        <v>36</v>
      </c>
      <c r="F1094" s="1">
        <f t="shared" si="17"/>
        <v>460800</v>
      </c>
      <c r="G1094" s="1">
        <v>1002</v>
      </c>
      <c r="H1094" s="1">
        <v>201</v>
      </c>
      <c r="I1094" t="str">
        <f>VLOOKUP(H1094,支店コード!$A$2:$B$6,2,FALSE)</f>
        <v>東京</v>
      </c>
    </row>
    <row r="1095" spans="1:9" x14ac:dyDescent="0.4">
      <c r="A1095" s="4">
        <v>44199</v>
      </c>
      <c r="B1095" s="1" t="s">
        <v>48</v>
      </c>
      <c r="C1095" s="1" t="str">
        <f>VLOOKUP($B1095,商品コード!$A$2:$C$45,2,FALSE)</f>
        <v>メンズ　アタッシュケースHK6500E</v>
      </c>
      <c r="D1095" s="1">
        <f>VLOOKUP($B1095,商品コード!$A$2:$C$45,3,FALSE)</f>
        <v>15800</v>
      </c>
      <c r="E1095" s="1">
        <v>35</v>
      </c>
      <c r="F1095" s="1">
        <f t="shared" si="17"/>
        <v>553000</v>
      </c>
      <c r="G1095" s="1">
        <v>1004</v>
      </c>
      <c r="H1095" s="1">
        <v>401</v>
      </c>
      <c r="I1095" t="str">
        <f>VLOOKUP(H1095,支店コード!$A$2:$B$6,2,FALSE)</f>
        <v>大阪</v>
      </c>
    </row>
    <row r="1096" spans="1:9" x14ac:dyDescent="0.4">
      <c r="A1096" s="4">
        <v>44200</v>
      </c>
      <c r="B1096" s="1" t="s">
        <v>54</v>
      </c>
      <c r="C1096" s="1" t="str">
        <f>VLOOKUP($B1096,商品コード!$A$2:$C$45,2,FALSE)</f>
        <v>レディーズ　インナーケース（中）</v>
      </c>
      <c r="D1096" s="1">
        <f>VLOOKUP($B1096,商品コード!$A$2:$C$45,3,FALSE)</f>
        <v>2700</v>
      </c>
      <c r="E1096" s="1">
        <v>25</v>
      </c>
      <c r="F1096" s="1">
        <f t="shared" si="17"/>
        <v>67500</v>
      </c>
      <c r="G1096" s="1">
        <v>2001</v>
      </c>
      <c r="H1096" s="1">
        <v>101</v>
      </c>
      <c r="I1096" t="str">
        <f>VLOOKUP(H1096,支店コード!$A$2:$B$6,2,FALSE)</f>
        <v>札幌</v>
      </c>
    </row>
    <row r="1097" spans="1:9" x14ac:dyDescent="0.4">
      <c r="A1097" s="4">
        <v>44200</v>
      </c>
      <c r="B1097" s="1" t="s">
        <v>16</v>
      </c>
      <c r="C1097" s="1" t="str">
        <f>VLOOKUP($B1097,商品コード!$A$2:$C$45,2,FALSE)</f>
        <v>メンズ　ショルダーバッグTS-01</v>
      </c>
      <c r="D1097" s="1">
        <f>VLOOKUP($B1097,商品コード!$A$2:$C$45,3,FALSE)</f>
        <v>6800</v>
      </c>
      <c r="E1097" s="1">
        <v>38</v>
      </c>
      <c r="F1097" s="1">
        <f t="shared" si="17"/>
        <v>258400</v>
      </c>
      <c r="G1097" s="1">
        <v>1004</v>
      </c>
      <c r="H1097" s="1">
        <v>401</v>
      </c>
      <c r="I1097" t="str">
        <f>VLOOKUP(H1097,支店コード!$A$2:$B$6,2,FALSE)</f>
        <v>大阪</v>
      </c>
    </row>
    <row r="1098" spans="1:9" x14ac:dyDescent="0.4">
      <c r="A1098" s="4">
        <v>44200</v>
      </c>
      <c r="B1098" s="1" t="s">
        <v>55</v>
      </c>
      <c r="C1098" s="1" t="str">
        <f>VLOOKUP($B1098,商品コード!$A$2:$C$45,2,FALSE)</f>
        <v>ウエストバッグ（ホワイト）</v>
      </c>
      <c r="D1098" s="1">
        <f>VLOOKUP($B1098,商品コード!$A$2:$C$45,3,FALSE)</f>
        <v>2480</v>
      </c>
      <c r="E1098" s="1">
        <v>23</v>
      </c>
      <c r="F1098" s="1">
        <f t="shared" si="17"/>
        <v>57040</v>
      </c>
      <c r="G1098" s="1">
        <v>3002</v>
      </c>
      <c r="H1098" s="1">
        <v>201</v>
      </c>
      <c r="I1098" t="str">
        <f>VLOOKUP(H1098,支店コード!$A$2:$B$6,2,FALSE)</f>
        <v>東京</v>
      </c>
    </row>
    <row r="1099" spans="1:9" x14ac:dyDescent="0.4">
      <c r="A1099" s="4">
        <v>44200</v>
      </c>
      <c r="B1099" s="1" t="s">
        <v>50</v>
      </c>
      <c r="C1099" s="1" t="str">
        <f>VLOOKUP($B1099,商品コード!$A$2:$C$45,2,FALSE)</f>
        <v>レディーズ　トートバッグTT-101BS</v>
      </c>
      <c r="D1099" s="1">
        <f>VLOOKUP($B1099,商品コード!$A$2:$C$45,3,FALSE)</f>
        <v>4980</v>
      </c>
      <c r="E1099" s="1">
        <v>39</v>
      </c>
      <c r="F1099" s="1">
        <f t="shared" si="17"/>
        <v>194220</v>
      </c>
      <c r="G1099" s="1">
        <v>2005</v>
      </c>
      <c r="H1099" s="1">
        <v>501</v>
      </c>
      <c r="I1099" t="str">
        <f>VLOOKUP(H1099,支店コード!$A$2:$B$6,2,FALSE)</f>
        <v>福岡</v>
      </c>
    </row>
    <row r="1100" spans="1:9" x14ac:dyDescent="0.4">
      <c r="A1100" s="4">
        <v>44201</v>
      </c>
      <c r="B1100" s="1" t="s">
        <v>53</v>
      </c>
      <c r="C1100" s="1" t="str">
        <f>VLOOKUP($B1100,商品コード!$A$2:$C$45,2,FALSE)</f>
        <v>レディース　ショルダーバッグZL-78MN</v>
      </c>
      <c r="D1100" s="1">
        <f>VLOOKUP($B1100,商品コード!$A$2:$C$45,3,FALSE)</f>
        <v>11800</v>
      </c>
      <c r="E1100" s="1">
        <v>16</v>
      </c>
      <c r="F1100" s="1">
        <f t="shared" si="17"/>
        <v>188800</v>
      </c>
      <c r="G1100" s="1">
        <v>2002</v>
      </c>
      <c r="H1100" s="1">
        <v>201</v>
      </c>
      <c r="I1100" t="str">
        <f>VLOOKUP(H1100,支店コード!$A$2:$B$6,2,FALSE)</f>
        <v>東京</v>
      </c>
    </row>
    <row r="1101" spans="1:9" x14ac:dyDescent="0.4">
      <c r="A1101" s="4">
        <v>44201</v>
      </c>
      <c r="B1101" s="1" t="s">
        <v>44</v>
      </c>
      <c r="C1101" s="1" t="str">
        <f>VLOOKUP($B1101,商品コード!$A$2:$C$45,2,FALSE)</f>
        <v>ヒップバッグ（グリーン）</v>
      </c>
      <c r="D1101" s="1">
        <f>VLOOKUP($B1101,商品コード!$A$2:$C$45,3,FALSE)</f>
        <v>5850</v>
      </c>
      <c r="E1101" s="1">
        <v>12</v>
      </c>
      <c r="F1101" s="1">
        <f t="shared" si="17"/>
        <v>70200</v>
      </c>
      <c r="G1101" s="1">
        <v>3002</v>
      </c>
      <c r="H1101" s="1">
        <v>201</v>
      </c>
      <c r="I1101" t="str">
        <f>VLOOKUP(H1101,支店コード!$A$2:$B$6,2,FALSE)</f>
        <v>東京</v>
      </c>
    </row>
    <row r="1102" spans="1:9" x14ac:dyDescent="0.4">
      <c r="A1102" s="4">
        <v>44201</v>
      </c>
      <c r="B1102" s="1" t="s">
        <v>30</v>
      </c>
      <c r="C1102" s="1" t="str">
        <f>VLOOKUP($B1102,商品コード!$A$2:$C$45,2,FALSE)</f>
        <v>メンズ　ボストンバッグBB01</v>
      </c>
      <c r="D1102" s="1">
        <f>VLOOKUP($B1102,商品コード!$A$2:$C$45,3,FALSE)</f>
        <v>8000</v>
      </c>
      <c r="E1102" s="1">
        <v>18</v>
      </c>
      <c r="F1102" s="1">
        <f t="shared" si="17"/>
        <v>144000</v>
      </c>
      <c r="G1102" s="1">
        <v>1002</v>
      </c>
      <c r="H1102" s="1">
        <v>201</v>
      </c>
      <c r="I1102" t="str">
        <f>VLOOKUP(H1102,支店コード!$A$2:$B$6,2,FALSE)</f>
        <v>東京</v>
      </c>
    </row>
    <row r="1103" spans="1:9" x14ac:dyDescent="0.4">
      <c r="A1103" s="4">
        <v>44201</v>
      </c>
      <c r="B1103" s="1" t="s">
        <v>50</v>
      </c>
      <c r="C1103" s="1" t="str">
        <f>VLOOKUP($B1103,商品コード!$A$2:$C$45,2,FALSE)</f>
        <v>レディーズ　トートバッグTT-101BS</v>
      </c>
      <c r="D1103" s="1">
        <f>VLOOKUP($B1103,商品コード!$A$2:$C$45,3,FALSE)</f>
        <v>4980</v>
      </c>
      <c r="E1103" s="1">
        <v>16</v>
      </c>
      <c r="F1103" s="1">
        <f t="shared" si="17"/>
        <v>79680</v>
      </c>
      <c r="G1103" s="1">
        <v>2004</v>
      </c>
      <c r="H1103" s="1">
        <v>401</v>
      </c>
      <c r="I1103" t="str">
        <f>VLOOKUP(H1103,支店コード!$A$2:$B$6,2,FALSE)</f>
        <v>大阪</v>
      </c>
    </row>
    <row r="1104" spans="1:9" x14ac:dyDescent="0.4">
      <c r="A1104" s="4">
        <v>44201</v>
      </c>
      <c r="B1104" s="1" t="s">
        <v>51</v>
      </c>
      <c r="C1104" s="1" t="str">
        <f>VLOOKUP($B1104,商品コード!$A$2:$C$45,2,FALSE)</f>
        <v>メンズ　メッセンジャーバッグMB-002Z</v>
      </c>
      <c r="D1104" s="1">
        <f>VLOOKUP($B1104,商品コード!$A$2:$C$45,3,FALSE)</f>
        <v>7700</v>
      </c>
      <c r="E1104" s="1">
        <v>12</v>
      </c>
      <c r="F1104" s="1">
        <f t="shared" si="17"/>
        <v>92400</v>
      </c>
      <c r="G1104" s="1">
        <v>1005</v>
      </c>
      <c r="H1104" s="1">
        <v>501</v>
      </c>
      <c r="I1104" t="str">
        <f>VLOOKUP(H1104,支店コード!$A$2:$B$6,2,FALSE)</f>
        <v>福岡</v>
      </c>
    </row>
    <row r="1105" spans="1:9" x14ac:dyDescent="0.4">
      <c r="A1105" s="4">
        <v>44202</v>
      </c>
      <c r="B1105" s="1" t="s">
        <v>60</v>
      </c>
      <c r="C1105" s="1" t="str">
        <f>VLOOKUP($B1105,商品コード!$A$2:$C$45,2,FALSE)</f>
        <v>レディーズ　インナーケース（ミニ）</v>
      </c>
      <c r="D1105" s="1">
        <f>VLOOKUP($B1105,商品コード!$A$2:$C$45,3,FALSE)</f>
        <v>2400</v>
      </c>
      <c r="E1105" s="1">
        <v>35</v>
      </c>
      <c r="F1105" s="1">
        <f t="shared" si="17"/>
        <v>84000</v>
      </c>
      <c r="G1105" s="1">
        <v>2002</v>
      </c>
      <c r="H1105" s="1">
        <v>201</v>
      </c>
      <c r="I1105" t="str">
        <f>VLOOKUP(H1105,支店コード!$A$2:$B$6,2,FALSE)</f>
        <v>東京</v>
      </c>
    </row>
    <row r="1106" spans="1:9" x14ac:dyDescent="0.4">
      <c r="A1106" s="4">
        <v>44202</v>
      </c>
      <c r="B1106" s="1" t="s">
        <v>30</v>
      </c>
      <c r="C1106" s="1" t="str">
        <f>VLOOKUP($B1106,商品コード!$A$2:$C$45,2,FALSE)</f>
        <v>メンズ　ボストンバッグBB01</v>
      </c>
      <c r="D1106" s="1">
        <f>VLOOKUP($B1106,商品コード!$A$2:$C$45,3,FALSE)</f>
        <v>8000</v>
      </c>
      <c r="E1106" s="1">
        <v>38</v>
      </c>
      <c r="F1106" s="1">
        <f t="shared" si="17"/>
        <v>304000</v>
      </c>
      <c r="G1106" s="1">
        <v>1004</v>
      </c>
      <c r="H1106" s="1">
        <v>401</v>
      </c>
      <c r="I1106" t="str">
        <f>VLOOKUP(H1106,支店コード!$A$2:$B$6,2,FALSE)</f>
        <v>大阪</v>
      </c>
    </row>
    <row r="1107" spans="1:9" x14ac:dyDescent="0.4">
      <c r="A1107" s="4">
        <v>44202</v>
      </c>
      <c r="B1107" s="1" t="s">
        <v>41</v>
      </c>
      <c r="C1107" s="1" t="str">
        <f>VLOOKUP($B1107,商品コード!$A$2:$C$45,2,FALSE)</f>
        <v>メンズ　メッセンジャーバッグMB-001S</v>
      </c>
      <c r="D1107" s="1">
        <f>VLOOKUP($B1107,商品コード!$A$2:$C$45,3,FALSE)</f>
        <v>7500</v>
      </c>
      <c r="E1107" s="1">
        <v>32</v>
      </c>
      <c r="F1107" s="1">
        <f t="shared" si="17"/>
        <v>240000</v>
      </c>
      <c r="G1107" s="1">
        <v>1002</v>
      </c>
      <c r="H1107" s="1">
        <v>201</v>
      </c>
      <c r="I1107" t="str">
        <f>VLOOKUP(H1107,支店コード!$A$2:$B$6,2,FALSE)</f>
        <v>東京</v>
      </c>
    </row>
    <row r="1108" spans="1:9" x14ac:dyDescent="0.4">
      <c r="A1108" s="4">
        <v>44203</v>
      </c>
      <c r="B1108" s="1" t="s">
        <v>53</v>
      </c>
      <c r="C1108" s="1" t="str">
        <f>VLOOKUP($B1108,商品コード!$A$2:$C$45,2,FALSE)</f>
        <v>レディース　ショルダーバッグZL-78MN</v>
      </c>
      <c r="D1108" s="1">
        <f>VLOOKUP($B1108,商品コード!$A$2:$C$45,3,FALSE)</f>
        <v>11800</v>
      </c>
      <c r="E1108" s="1">
        <v>13</v>
      </c>
      <c r="F1108" s="1">
        <f t="shared" si="17"/>
        <v>153400</v>
      </c>
      <c r="G1108" s="1">
        <v>2003</v>
      </c>
      <c r="H1108" s="1">
        <v>301</v>
      </c>
      <c r="I1108" t="str">
        <f>VLOOKUP(H1108,支店コード!$A$2:$B$6,2,FALSE)</f>
        <v>名古屋</v>
      </c>
    </row>
    <row r="1109" spans="1:9" x14ac:dyDescent="0.4">
      <c r="A1109" s="4">
        <v>44203</v>
      </c>
      <c r="B1109" s="1" t="s">
        <v>63</v>
      </c>
      <c r="C1109" s="1" t="str">
        <f>VLOOKUP($B1109,商品コード!$A$2:$C$45,2,FALSE)</f>
        <v>メンズ　ボストンバッグBB04</v>
      </c>
      <c r="D1109" s="1">
        <f>VLOOKUP($B1109,商品コード!$A$2:$C$45,3,FALSE)</f>
        <v>8000</v>
      </c>
      <c r="E1109" s="1">
        <v>35</v>
      </c>
      <c r="F1109" s="1">
        <f t="shared" si="17"/>
        <v>280000</v>
      </c>
      <c r="G1109" s="1">
        <v>1005</v>
      </c>
      <c r="H1109" s="1">
        <v>501</v>
      </c>
      <c r="I1109" t="str">
        <f>VLOOKUP(H1109,支店コード!$A$2:$B$6,2,FALSE)</f>
        <v>福岡</v>
      </c>
    </row>
    <row r="1110" spans="1:9" x14ac:dyDescent="0.4">
      <c r="A1110" s="4">
        <v>44203</v>
      </c>
      <c r="B1110" s="1" t="s">
        <v>45</v>
      </c>
      <c r="C1110" s="1" t="str">
        <f>VLOOKUP($B1110,商品コード!$A$2:$C$45,2,FALSE)</f>
        <v>ボディバッグ（ブラック）</v>
      </c>
      <c r="D1110" s="1">
        <f>VLOOKUP($B1110,商品コード!$A$2:$C$45,3,FALSE)</f>
        <v>5600</v>
      </c>
      <c r="E1110" s="1">
        <v>23</v>
      </c>
      <c r="F1110" s="1">
        <f t="shared" si="17"/>
        <v>128800</v>
      </c>
      <c r="G1110" s="1">
        <v>3004</v>
      </c>
      <c r="H1110" s="1">
        <v>401</v>
      </c>
      <c r="I1110" t="str">
        <f>VLOOKUP(H1110,支店コード!$A$2:$B$6,2,FALSE)</f>
        <v>大阪</v>
      </c>
    </row>
    <row r="1111" spans="1:9" x14ac:dyDescent="0.4">
      <c r="A1111" s="4">
        <v>44204</v>
      </c>
      <c r="B1111" s="1" t="s">
        <v>45</v>
      </c>
      <c r="C1111" s="1" t="str">
        <f>VLOOKUP($B1111,商品コード!$A$2:$C$45,2,FALSE)</f>
        <v>ボディバッグ（ブラック）</v>
      </c>
      <c r="D1111" s="1">
        <f>VLOOKUP($B1111,商品コード!$A$2:$C$45,3,FALSE)</f>
        <v>5600</v>
      </c>
      <c r="E1111" s="1">
        <v>21</v>
      </c>
      <c r="F1111" s="1">
        <f t="shared" si="17"/>
        <v>117600</v>
      </c>
      <c r="G1111" s="1">
        <v>3004</v>
      </c>
      <c r="H1111" s="1">
        <v>401</v>
      </c>
      <c r="I1111" t="str">
        <f>VLOOKUP(H1111,支店コード!$A$2:$B$6,2,FALSE)</f>
        <v>大阪</v>
      </c>
    </row>
    <row r="1112" spans="1:9" x14ac:dyDescent="0.4">
      <c r="A1112" s="4">
        <v>44204</v>
      </c>
      <c r="B1112" s="1" t="s">
        <v>35</v>
      </c>
      <c r="C1112" s="1" t="str">
        <f>VLOOKUP($B1112,商品コード!$A$2:$C$45,2,FALSE)</f>
        <v>リュックサック（ブラック）</v>
      </c>
      <c r="D1112" s="1">
        <f>VLOOKUP($B1112,商品コード!$A$2:$C$45,3,FALSE)</f>
        <v>6750</v>
      </c>
      <c r="E1112" s="1">
        <v>24</v>
      </c>
      <c r="F1112" s="1">
        <f t="shared" si="17"/>
        <v>162000</v>
      </c>
      <c r="G1112" s="1">
        <v>3004</v>
      </c>
      <c r="H1112" s="1">
        <v>401</v>
      </c>
      <c r="I1112" t="str">
        <f>VLOOKUP(H1112,支店コード!$A$2:$B$6,2,FALSE)</f>
        <v>大阪</v>
      </c>
    </row>
    <row r="1113" spans="1:9" x14ac:dyDescent="0.4">
      <c r="A1113" s="4">
        <v>44204</v>
      </c>
      <c r="B1113" s="1" t="s">
        <v>56</v>
      </c>
      <c r="C1113" s="1" t="str">
        <f>VLOOKUP($B1113,商品コード!$A$2:$C$45,2,FALSE)</f>
        <v>メンズ　ショルダーバッグTS-02</v>
      </c>
      <c r="D1113" s="1">
        <f>VLOOKUP($B1113,商品コード!$A$2:$C$45,3,FALSE)</f>
        <v>6800</v>
      </c>
      <c r="E1113" s="1">
        <v>25</v>
      </c>
      <c r="F1113" s="1">
        <f t="shared" si="17"/>
        <v>170000</v>
      </c>
      <c r="G1113" s="1">
        <v>1002</v>
      </c>
      <c r="H1113" s="1">
        <v>201</v>
      </c>
      <c r="I1113" t="str">
        <f>VLOOKUP(H1113,支店コード!$A$2:$B$6,2,FALSE)</f>
        <v>東京</v>
      </c>
    </row>
    <row r="1114" spans="1:9" x14ac:dyDescent="0.4">
      <c r="A1114" s="4">
        <v>44205</v>
      </c>
      <c r="B1114" s="1" t="s">
        <v>50</v>
      </c>
      <c r="C1114" s="1" t="str">
        <f>VLOOKUP($B1114,商品コード!$A$2:$C$45,2,FALSE)</f>
        <v>レディーズ　トートバッグTT-101BS</v>
      </c>
      <c r="D1114" s="1">
        <f>VLOOKUP($B1114,商品コード!$A$2:$C$45,3,FALSE)</f>
        <v>4980</v>
      </c>
      <c r="E1114" s="1">
        <v>16</v>
      </c>
      <c r="F1114" s="1">
        <f t="shared" si="17"/>
        <v>79680</v>
      </c>
      <c r="G1114" s="1">
        <v>2003</v>
      </c>
      <c r="H1114" s="1">
        <v>301</v>
      </c>
      <c r="I1114" t="str">
        <f>VLOOKUP(H1114,支店コード!$A$2:$B$6,2,FALSE)</f>
        <v>名古屋</v>
      </c>
    </row>
    <row r="1115" spans="1:9" x14ac:dyDescent="0.4">
      <c r="A1115" s="4">
        <v>44205</v>
      </c>
      <c r="B1115" s="1" t="s">
        <v>54</v>
      </c>
      <c r="C1115" s="1" t="str">
        <f>VLOOKUP($B1115,商品コード!$A$2:$C$45,2,FALSE)</f>
        <v>レディーズ　インナーケース（中）</v>
      </c>
      <c r="D1115" s="1">
        <f>VLOOKUP($B1115,商品コード!$A$2:$C$45,3,FALSE)</f>
        <v>2700</v>
      </c>
      <c r="E1115" s="1">
        <v>24</v>
      </c>
      <c r="F1115" s="1">
        <f t="shared" si="17"/>
        <v>64800</v>
      </c>
      <c r="G1115" s="1">
        <v>2004</v>
      </c>
      <c r="H1115" s="1">
        <v>401</v>
      </c>
      <c r="I1115" t="str">
        <f>VLOOKUP(H1115,支店コード!$A$2:$B$6,2,FALSE)</f>
        <v>大阪</v>
      </c>
    </row>
    <row r="1116" spans="1:9" x14ac:dyDescent="0.4">
      <c r="A1116" s="4">
        <v>44205</v>
      </c>
      <c r="B1116" s="1" t="s">
        <v>34</v>
      </c>
      <c r="C1116" s="1" t="str">
        <f>VLOOKUP($B1116,商品コード!$A$2:$C$45,2,FALSE)</f>
        <v>ウエストバッグ（ゴールド）</v>
      </c>
      <c r="D1116" s="1">
        <f>VLOOKUP($B1116,商品コード!$A$2:$C$45,3,FALSE)</f>
        <v>2480</v>
      </c>
      <c r="E1116" s="1">
        <v>21</v>
      </c>
      <c r="F1116" s="1">
        <f t="shared" si="17"/>
        <v>52080</v>
      </c>
      <c r="G1116" s="1">
        <v>3004</v>
      </c>
      <c r="H1116" s="1">
        <v>401</v>
      </c>
      <c r="I1116" t="str">
        <f>VLOOKUP(H1116,支店コード!$A$2:$B$6,2,FALSE)</f>
        <v>大阪</v>
      </c>
    </row>
    <row r="1117" spans="1:9" x14ac:dyDescent="0.4">
      <c r="A1117" s="4">
        <v>44206</v>
      </c>
      <c r="B1117" s="1" t="s">
        <v>42</v>
      </c>
      <c r="C1117" s="1" t="str">
        <f>VLOOKUP($B1117,商品コード!$A$2:$C$45,2,FALSE)</f>
        <v>メンズ　ショルダーバッグSS100</v>
      </c>
      <c r="D1117" s="1">
        <f>VLOOKUP($B1117,商品コード!$A$2:$C$45,3,FALSE)</f>
        <v>9800</v>
      </c>
      <c r="E1117" s="1">
        <v>29</v>
      </c>
      <c r="F1117" s="1">
        <f t="shared" si="17"/>
        <v>284200</v>
      </c>
      <c r="G1117" s="1">
        <v>1001</v>
      </c>
      <c r="H1117" s="1">
        <v>101</v>
      </c>
      <c r="I1117" t="str">
        <f>VLOOKUP(H1117,支店コード!$A$2:$B$6,2,FALSE)</f>
        <v>札幌</v>
      </c>
    </row>
    <row r="1118" spans="1:9" x14ac:dyDescent="0.4">
      <c r="A1118" s="4">
        <v>44206</v>
      </c>
      <c r="B1118" s="1" t="s">
        <v>39</v>
      </c>
      <c r="C1118" s="1" t="str">
        <f>VLOOKUP($B1118,商品コード!$A$2:$C$45,2,FALSE)</f>
        <v>レディーズ　トートバッグTT-100AS</v>
      </c>
      <c r="D1118" s="1">
        <f>VLOOKUP($B1118,商品コード!$A$2:$C$45,3,FALSE)</f>
        <v>4800</v>
      </c>
      <c r="E1118" s="1">
        <v>29</v>
      </c>
      <c r="F1118" s="1">
        <f t="shared" si="17"/>
        <v>139200</v>
      </c>
      <c r="G1118" s="1">
        <v>2004</v>
      </c>
      <c r="H1118" s="1">
        <v>401</v>
      </c>
      <c r="I1118" t="str">
        <f>VLOOKUP(H1118,支店コード!$A$2:$B$6,2,FALSE)</f>
        <v>大阪</v>
      </c>
    </row>
    <row r="1119" spans="1:9" x14ac:dyDescent="0.4">
      <c r="A1119" s="4">
        <v>44206</v>
      </c>
      <c r="B1119" s="1" t="s">
        <v>16</v>
      </c>
      <c r="C1119" s="1" t="str">
        <f>VLOOKUP($B1119,商品コード!$A$2:$C$45,2,FALSE)</f>
        <v>メンズ　ショルダーバッグTS-01</v>
      </c>
      <c r="D1119" s="1">
        <f>VLOOKUP($B1119,商品コード!$A$2:$C$45,3,FALSE)</f>
        <v>6800</v>
      </c>
      <c r="E1119" s="1">
        <v>11</v>
      </c>
      <c r="F1119" s="1">
        <f t="shared" si="17"/>
        <v>74800</v>
      </c>
      <c r="G1119" s="1">
        <v>1003</v>
      </c>
      <c r="H1119" s="1">
        <v>301</v>
      </c>
      <c r="I1119" t="str">
        <f>VLOOKUP(H1119,支店コード!$A$2:$B$6,2,FALSE)</f>
        <v>名古屋</v>
      </c>
    </row>
    <row r="1120" spans="1:9" x14ac:dyDescent="0.4">
      <c r="A1120" s="4">
        <v>44207</v>
      </c>
      <c r="B1120" s="1" t="s">
        <v>51</v>
      </c>
      <c r="C1120" s="1" t="str">
        <f>VLOOKUP($B1120,商品コード!$A$2:$C$45,2,FALSE)</f>
        <v>メンズ　メッセンジャーバッグMB-002Z</v>
      </c>
      <c r="D1120" s="1">
        <f>VLOOKUP($B1120,商品コード!$A$2:$C$45,3,FALSE)</f>
        <v>7700</v>
      </c>
      <c r="E1120" s="1">
        <v>21</v>
      </c>
      <c r="F1120" s="1">
        <f t="shared" si="17"/>
        <v>161700</v>
      </c>
      <c r="G1120" s="1">
        <v>1002</v>
      </c>
      <c r="H1120" s="1">
        <v>201</v>
      </c>
      <c r="I1120" t="str">
        <f>VLOOKUP(H1120,支店コード!$A$2:$B$6,2,FALSE)</f>
        <v>東京</v>
      </c>
    </row>
    <row r="1121" spans="1:9" x14ac:dyDescent="0.4">
      <c r="A1121" s="4">
        <v>44207</v>
      </c>
      <c r="B1121" s="1" t="s">
        <v>57</v>
      </c>
      <c r="C1121" s="1" t="str">
        <f>VLOOKUP($B1121,商品コード!$A$2:$C$45,2,FALSE)</f>
        <v>レディーズ　ハンドバッグLH2008P</v>
      </c>
      <c r="D1121" s="1">
        <f>VLOOKUP($B1121,商品コード!$A$2:$C$45,3,FALSE)</f>
        <v>17000</v>
      </c>
      <c r="E1121" s="1">
        <v>32</v>
      </c>
      <c r="F1121" s="1">
        <f t="shared" si="17"/>
        <v>544000</v>
      </c>
      <c r="G1121" s="1">
        <v>2005</v>
      </c>
      <c r="H1121" s="1">
        <v>501</v>
      </c>
      <c r="I1121" t="str">
        <f>VLOOKUP(H1121,支店コード!$A$2:$B$6,2,FALSE)</f>
        <v>福岡</v>
      </c>
    </row>
    <row r="1122" spans="1:9" x14ac:dyDescent="0.4">
      <c r="A1122" s="4">
        <v>44207</v>
      </c>
      <c r="B1122" s="1" t="s">
        <v>38</v>
      </c>
      <c r="C1122" s="1" t="str">
        <f>VLOOKUP($B1122,商品コード!$A$2:$C$45,2,FALSE)</f>
        <v>リュックサック（グリーン）</v>
      </c>
      <c r="D1122" s="1">
        <f>VLOOKUP($B1122,商品コード!$A$2:$C$45,3,FALSE)</f>
        <v>6750</v>
      </c>
      <c r="E1122" s="1">
        <v>13</v>
      </c>
      <c r="F1122" s="1">
        <f t="shared" si="17"/>
        <v>87750</v>
      </c>
      <c r="G1122" s="1">
        <v>3001</v>
      </c>
      <c r="H1122" s="1">
        <v>101</v>
      </c>
      <c r="I1122" t="str">
        <f>VLOOKUP(H1122,支店コード!$A$2:$B$6,2,FALSE)</f>
        <v>札幌</v>
      </c>
    </row>
    <row r="1123" spans="1:9" x14ac:dyDescent="0.4">
      <c r="A1123" s="4">
        <v>44207</v>
      </c>
      <c r="B1123" s="1" t="s">
        <v>24</v>
      </c>
      <c r="C1123" s="1" t="str">
        <f>VLOOKUP($B1123,商品コード!$A$2:$C$45,2,FALSE)</f>
        <v>レディース　ショルダーバッグVK-23XR</v>
      </c>
      <c r="D1123" s="1">
        <f>VLOOKUP($B1123,商品コード!$A$2:$C$45,3,FALSE)</f>
        <v>9800</v>
      </c>
      <c r="E1123" s="1">
        <v>29</v>
      </c>
      <c r="F1123" s="1">
        <f t="shared" si="17"/>
        <v>284200</v>
      </c>
      <c r="G1123" s="1">
        <v>2002</v>
      </c>
      <c r="H1123" s="1">
        <v>201</v>
      </c>
      <c r="I1123" t="str">
        <f>VLOOKUP(H1123,支店コード!$A$2:$B$6,2,FALSE)</f>
        <v>東京</v>
      </c>
    </row>
    <row r="1124" spans="1:9" x14ac:dyDescent="0.4">
      <c r="A1124" s="4">
        <v>44208</v>
      </c>
      <c r="B1124" s="1" t="s">
        <v>51</v>
      </c>
      <c r="C1124" s="1" t="str">
        <f>VLOOKUP($B1124,商品コード!$A$2:$C$45,2,FALSE)</f>
        <v>メンズ　メッセンジャーバッグMB-002Z</v>
      </c>
      <c r="D1124" s="1">
        <f>VLOOKUP($B1124,商品コード!$A$2:$C$45,3,FALSE)</f>
        <v>7700</v>
      </c>
      <c r="E1124" s="1">
        <v>40</v>
      </c>
      <c r="F1124" s="1">
        <f t="shared" si="17"/>
        <v>308000</v>
      </c>
      <c r="G1124" s="1">
        <v>1001</v>
      </c>
      <c r="H1124" s="1">
        <v>101</v>
      </c>
      <c r="I1124" t="str">
        <f>VLOOKUP(H1124,支店コード!$A$2:$B$6,2,FALSE)</f>
        <v>札幌</v>
      </c>
    </row>
    <row r="1125" spans="1:9" x14ac:dyDescent="0.4">
      <c r="A1125" s="4">
        <v>44208</v>
      </c>
      <c r="B1125" s="1" t="s">
        <v>41</v>
      </c>
      <c r="C1125" s="1" t="str">
        <f>VLOOKUP($B1125,商品コード!$A$2:$C$45,2,FALSE)</f>
        <v>メンズ　メッセンジャーバッグMB-001S</v>
      </c>
      <c r="D1125" s="1">
        <f>VLOOKUP($B1125,商品コード!$A$2:$C$45,3,FALSE)</f>
        <v>7500</v>
      </c>
      <c r="E1125" s="1">
        <v>35</v>
      </c>
      <c r="F1125" s="1">
        <f t="shared" si="17"/>
        <v>262500</v>
      </c>
      <c r="G1125" s="1">
        <v>1004</v>
      </c>
      <c r="H1125" s="1">
        <v>401</v>
      </c>
      <c r="I1125" t="str">
        <f>VLOOKUP(H1125,支店コード!$A$2:$B$6,2,FALSE)</f>
        <v>大阪</v>
      </c>
    </row>
    <row r="1126" spans="1:9" x14ac:dyDescent="0.4">
      <c r="A1126" s="4">
        <v>44208</v>
      </c>
      <c r="B1126" s="1" t="s">
        <v>30</v>
      </c>
      <c r="C1126" s="1" t="str">
        <f>VLOOKUP($B1126,商品コード!$A$2:$C$45,2,FALSE)</f>
        <v>メンズ　ボストンバッグBB01</v>
      </c>
      <c r="D1126" s="1">
        <f>VLOOKUP($B1126,商品コード!$A$2:$C$45,3,FALSE)</f>
        <v>8000</v>
      </c>
      <c r="E1126" s="1">
        <v>10</v>
      </c>
      <c r="F1126" s="1">
        <f t="shared" si="17"/>
        <v>80000</v>
      </c>
      <c r="G1126" s="1">
        <v>1002</v>
      </c>
      <c r="H1126" s="1">
        <v>201</v>
      </c>
      <c r="I1126" t="str">
        <f>VLOOKUP(H1126,支店コード!$A$2:$B$6,2,FALSE)</f>
        <v>東京</v>
      </c>
    </row>
    <row r="1127" spans="1:9" x14ac:dyDescent="0.4">
      <c r="A1127" s="4">
        <v>44209</v>
      </c>
      <c r="B1127" s="1" t="s">
        <v>27</v>
      </c>
      <c r="C1127" s="1" t="str">
        <f>VLOOKUP($B1127,商品コード!$A$2:$C$45,2,FALSE)</f>
        <v>メンズ　メッセンジャーバッグMB-002L</v>
      </c>
      <c r="D1127" s="1">
        <f>VLOOKUP($B1127,商品コード!$A$2:$C$45,3,FALSE)</f>
        <v>7700</v>
      </c>
      <c r="E1127" s="1">
        <v>26</v>
      </c>
      <c r="F1127" s="1">
        <f t="shared" si="17"/>
        <v>200200</v>
      </c>
      <c r="G1127" s="1">
        <v>1001</v>
      </c>
      <c r="H1127" s="1">
        <v>101</v>
      </c>
      <c r="I1127" t="str">
        <f>VLOOKUP(H1127,支店コード!$A$2:$B$6,2,FALSE)</f>
        <v>札幌</v>
      </c>
    </row>
    <row r="1128" spans="1:9" x14ac:dyDescent="0.4">
      <c r="A1128" s="4">
        <v>44209</v>
      </c>
      <c r="B1128" s="1" t="s">
        <v>43</v>
      </c>
      <c r="C1128" s="1" t="str">
        <f>VLOOKUP($B1128,商品コード!$A$2:$C$45,2,FALSE)</f>
        <v>レディーズ　インナーケース（大）</v>
      </c>
      <c r="D1128" s="1">
        <f>VLOOKUP($B1128,商品コード!$A$2:$C$45,3,FALSE)</f>
        <v>2900</v>
      </c>
      <c r="E1128" s="1">
        <v>28</v>
      </c>
      <c r="F1128" s="1">
        <f t="shared" si="17"/>
        <v>81200</v>
      </c>
      <c r="G1128" s="1">
        <v>2003</v>
      </c>
      <c r="H1128" s="1">
        <v>301</v>
      </c>
      <c r="I1128" t="str">
        <f>VLOOKUP(H1128,支店コード!$A$2:$B$6,2,FALSE)</f>
        <v>名古屋</v>
      </c>
    </row>
    <row r="1129" spans="1:9" x14ac:dyDescent="0.4">
      <c r="A1129" s="4">
        <v>44209</v>
      </c>
      <c r="B1129" s="1" t="s">
        <v>50</v>
      </c>
      <c r="C1129" s="1" t="str">
        <f>VLOOKUP($B1129,商品コード!$A$2:$C$45,2,FALSE)</f>
        <v>レディーズ　トートバッグTT-101BS</v>
      </c>
      <c r="D1129" s="1">
        <f>VLOOKUP($B1129,商品コード!$A$2:$C$45,3,FALSE)</f>
        <v>4980</v>
      </c>
      <c r="E1129" s="1">
        <v>21</v>
      </c>
      <c r="F1129" s="1">
        <f t="shared" si="17"/>
        <v>104580</v>
      </c>
      <c r="G1129" s="1">
        <v>2001</v>
      </c>
      <c r="H1129" s="1">
        <v>101</v>
      </c>
      <c r="I1129" t="str">
        <f>VLOOKUP(H1129,支店コード!$A$2:$B$6,2,FALSE)</f>
        <v>札幌</v>
      </c>
    </row>
    <row r="1130" spans="1:9" x14ac:dyDescent="0.4">
      <c r="A1130" s="4">
        <v>44209</v>
      </c>
      <c r="B1130" s="1" t="s">
        <v>16</v>
      </c>
      <c r="C1130" s="1" t="str">
        <f>VLOOKUP($B1130,商品コード!$A$2:$C$45,2,FALSE)</f>
        <v>メンズ　ショルダーバッグTS-01</v>
      </c>
      <c r="D1130" s="1">
        <f>VLOOKUP($B1130,商品コード!$A$2:$C$45,3,FALSE)</f>
        <v>6800</v>
      </c>
      <c r="E1130" s="1">
        <v>36</v>
      </c>
      <c r="F1130" s="1">
        <f t="shared" si="17"/>
        <v>244800</v>
      </c>
      <c r="G1130" s="1">
        <v>1005</v>
      </c>
      <c r="H1130" s="1">
        <v>501</v>
      </c>
      <c r="I1130" t="str">
        <f>VLOOKUP(H1130,支店コード!$A$2:$B$6,2,FALSE)</f>
        <v>福岡</v>
      </c>
    </row>
    <row r="1131" spans="1:9" x14ac:dyDescent="0.4">
      <c r="A1131" s="4">
        <v>44209</v>
      </c>
      <c r="B1131" s="1" t="s">
        <v>16</v>
      </c>
      <c r="C1131" s="1" t="str">
        <f>VLOOKUP($B1131,商品コード!$A$2:$C$45,2,FALSE)</f>
        <v>メンズ　ショルダーバッグTS-01</v>
      </c>
      <c r="D1131" s="1">
        <f>VLOOKUP($B1131,商品コード!$A$2:$C$45,3,FALSE)</f>
        <v>6800</v>
      </c>
      <c r="E1131" s="1">
        <v>13</v>
      </c>
      <c r="F1131" s="1">
        <f t="shared" si="17"/>
        <v>88400</v>
      </c>
      <c r="G1131" s="1">
        <v>1004</v>
      </c>
      <c r="H1131" s="1">
        <v>401</v>
      </c>
      <c r="I1131" t="str">
        <f>VLOOKUP(H1131,支店コード!$A$2:$B$6,2,FALSE)</f>
        <v>大阪</v>
      </c>
    </row>
    <row r="1132" spans="1:9" x14ac:dyDescent="0.4">
      <c r="A1132" s="4">
        <v>44210</v>
      </c>
      <c r="B1132" s="1" t="s">
        <v>33</v>
      </c>
      <c r="C1132" s="1" t="str">
        <f>VLOOKUP($B1132,商品コード!$A$2:$C$45,2,FALSE)</f>
        <v>レディーズ　トートバッグTT-201AS</v>
      </c>
      <c r="D1132" s="1">
        <f>VLOOKUP($B1132,商品コード!$A$2:$C$45,3,FALSE)</f>
        <v>5120</v>
      </c>
      <c r="E1132" s="1">
        <v>12</v>
      </c>
      <c r="F1132" s="1">
        <f t="shared" si="17"/>
        <v>61440</v>
      </c>
      <c r="G1132" s="1">
        <v>2005</v>
      </c>
      <c r="H1132" s="1">
        <v>501</v>
      </c>
      <c r="I1132" t="str">
        <f>VLOOKUP(H1132,支店コード!$A$2:$B$6,2,FALSE)</f>
        <v>福岡</v>
      </c>
    </row>
    <row r="1133" spans="1:9" x14ac:dyDescent="0.4">
      <c r="A1133" s="4">
        <v>44210</v>
      </c>
      <c r="B1133" s="1" t="s">
        <v>26</v>
      </c>
      <c r="C1133" s="1" t="str">
        <f>VLOOKUP($B1133,商品コード!$A$2:$C$45,2,FALSE)</f>
        <v>ヒップバッグ（グレー）</v>
      </c>
      <c r="D1133" s="1">
        <f>VLOOKUP($B1133,商品コード!$A$2:$C$45,3,FALSE)</f>
        <v>5850</v>
      </c>
      <c r="E1133" s="1">
        <v>37</v>
      </c>
      <c r="F1133" s="1">
        <f t="shared" si="17"/>
        <v>216450</v>
      </c>
      <c r="G1133" s="1">
        <v>3002</v>
      </c>
      <c r="H1133" s="1">
        <v>201</v>
      </c>
      <c r="I1133" t="str">
        <f>VLOOKUP(H1133,支店コード!$A$2:$B$6,2,FALSE)</f>
        <v>東京</v>
      </c>
    </row>
    <row r="1134" spans="1:9" x14ac:dyDescent="0.4">
      <c r="A1134" s="4">
        <v>44210</v>
      </c>
      <c r="B1134" s="1" t="s">
        <v>15</v>
      </c>
      <c r="C1134" s="1" t="str">
        <f>VLOOKUP($B1134,商品コード!$A$2:$C$45,2,FALSE)</f>
        <v>メンズ　ショルダーバッグKE121</v>
      </c>
      <c r="D1134" s="1">
        <f>VLOOKUP($B1134,商品コード!$A$2:$C$45,3,FALSE)</f>
        <v>7280</v>
      </c>
      <c r="E1134" s="1">
        <v>10</v>
      </c>
      <c r="F1134" s="1">
        <f t="shared" si="17"/>
        <v>72800</v>
      </c>
      <c r="G1134" s="1">
        <v>1001</v>
      </c>
      <c r="H1134" s="1">
        <v>101</v>
      </c>
      <c r="I1134" t="str">
        <f>VLOOKUP(H1134,支店コード!$A$2:$B$6,2,FALSE)</f>
        <v>札幌</v>
      </c>
    </row>
    <row r="1135" spans="1:9" x14ac:dyDescent="0.4">
      <c r="A1135" s="4">
        <v>44211</v>
      </c>
      <c r="B1135" s="1" t="s">
        <v>24</v>
      </c>
      <c r="C1135" s="1" t="str">
        <f>VLOOKUP($B1135,商品コード!$A$2:$C$45,2,FALSE)</f>
        <v>レディース　ショルダーバッグVK-23XR</v>
      </c>
      <c r="D1135" s="1">
        <f>VLOOKUP($B1135,商品コード!$A$2:$C$45,3,FALSE)</f>
        <v>9800</v>
      </c>
      <c r="E1135" s="1">
        <v>40</v>
      </c>
      <c r="F1135" s="1">
        <f t="shared" si="17"/>
        <v>392000</v>
      </c>
      <c r="G1135" s="1">
        <v>2003</v>
      </c>
      <c r="H1135" s="1">
        <v>301</v>
      </c>
      <c r="I1135" t="str">
        <f>VLOOKUP(H1135,支店コード!$A$2:$B$6,2,FALSE)</f>
        <v>名古屋</v>
      </c>
    </row>
    <row r="1136" spans="1:9" x14ac:dyDescent="0.4">
      <c r="A1136" s="4">
        <v>44211</v>
      </c>
      <c r="B1136" s="1" t="s">
        <v>48</v>
      </c>
      <c r="C1136" s="1" t="str">
        <f>VLOOKUP($B1136,商品コード!$A$2:$C$45,2,FALSE)</f>
        <v>メンズ　アタッシュケースHK6500E</v>
      </c>
      <c r="D1136" s="1">
        <f>VLOOKUP($B1136,商品コード!$A$2:$C$45,3,FALSE)</f>
        <v>15800</v>
      </c>
      <c r="E1136" s="1">
        <v>31</v>
      </c>
      <c r="F1136" s="1">
        <f t="shared" si="17"/>
        <v>489800</v>
      </c>
      <c r="G1136" s="1">
        <v>1004</v>
      </c>
      <c r="H1136" s="1">
        <v>401</v>
      </c>
      <c r="I1136" t="str">
        <f>VLOOKUP(H1136,支店コード!$A$2:$B$6,2,FALSE)</f>
        <v>大阪</v>
      </c>
    </row>
    <row r="1137" spans="1:9" x14ac:dyDescent="0.4">
      <c r="A1137" s="4">
        <v>44211</v>
      </c>
      <c r="B1137" s="1" t="s">
        <v>48</v>
      </c>
      <c r="C1137" s="1" t="str">
        <f>VLOOKUP($B1137,商品コード!$A$2:$C$45,2,FALSE)</f>
        <v>メンズ　アタッシュケースHK6500E</v>
      </c>
      <c r="D1137" s="1">
        <f>VLOOKUP($B1137,商品コード!$A$2:$C$45,3,FALSE)</f>
        <v>15800</v>
      </c>
      <c r="E1137" s="1">
        <v>13</v>
      </c>
      <c r="F1137" s="1">
        <f t="shared" si="17"/>
        <v>205400</v>
      </c>
      <c r="G1137" s="1">
        <v>1002</v>
      </c>
      <c r="H1137" s="1">
        <v>201</v>
      </c>
      <c r="I1137" t="str">
        <f>VLOOKUP(H1137,支店コード!$A$2:$B$6,2,FALSE)</f>
        <v>東京</v>
      </c>
    </row>
    <row r="1138" spans="1:9" x14ac:dyDescent="0.4">
      <c r="A1138" s="4">
        <v>44211</v>
      </c>
      <c r="B1138" s="1" t="s">
        <v>43</v>
      </c>
      <c r="C1138" s="1" t="str">
        <f>VLOOKUP($B1138,商品コード!$A$2:$C$45,2,FALSE)</f>
        <v>レディーズ　インナーケース（大）</v>
      </c>
      <c r="D1138" s="1">
        <f>VLOOKUP($B1138,商品コード!$A$2:$C$45,3,FALSE)</f>
        <v>2900</v>
      </c>
      <c r="E1138" s="1">
        <v>20</v>
      </c>
      <c r="F1138" s="1">
        <f t="shared" si="17"/>
        <v>58000</v>
      </c>
      <c r="G1138" s="1">
        <v>2002</v>
      </c>
      <c r="H1138" s="1">
        <v>201</v>
      </c>
      <c r="I1138" t="str">
        <f>VLOOKUP(H1138,支店コード!$A$2:$B$6,2,FALSE)</f>
        <v>東京</v>
      </c>
    </row>
    <row r="1139" spans="1:9" x14ac:dyDescent="0.4">
      <c r="A1139" s="4">
        <v>44211</v>
      </c>
      <c r="B1139" s="1" t="s">
        <v>45</v>
      </c>
      <c r="C1139" s="1" t="str">
        <f>VLOOKUP($B1139,商品コード!$A$2:$C$45,2,FALSE)</f>
        <v>ボディバッグ（ブラック）</v>
      </c>
      <c r="D1139" s="1">
        <f>VLOOKUP($B1139,商品コード!$A$2:$C$45,3,FALSE)</f>
        <v>5600</v>
      </c>
      <c r="E1139" s="1">
        <v>26</v>
      </c>
      <c r="F1139" s="1">
        <f t="shared" si="17"/>
        <v>145600</v>
      </c>
      <c r="G1139" s="1">
        <v>3004</v>
      </c>
      <c r="H1139" s="1">
        <v>401</v>
      </c>
      <c r="I1139" t="str">
        <f>VLOOKUP(H1139,支店コード!$A$2:$B$6,2,FALSE)</f>
        <v>大阪</v>
      </c>
    </row>
    <row r="1140" spans="1:9" x14ac:dyDescent="0.4">
      <c r="A1140" s="4">
        <v>44212</v>
      </c>
      <c r="B1140" s="1" t="s">
        <v>33</v>
      </c>
      <c r="C1140" s="1" t="str">
        <f>VLOOKUP($B1140,商品コード!$A$2:$C$45,2,FALSE)</f>
        <v>レディーズ　トートバッグTT-201AS</v>
      </c>
      <c r="D1140" s="1">
        <f>VLOOKUP($B1140,商品コード!$A$2:$C$45,3,FALSE)</f>
        <v>5120</v>
      </c>
      <c r="E1140" s="1">
        <v>17</v>
      </c>
      <c r="F1140" s="1">
        <f t="shared" si="17"/>
        <v>87040</v>
      </c>
      <c r="G1140" s="1">
        <v>2001</v>
      </c>
      <c r="H1140" s="1">
        <v>101</v>
      </c>
      <c r="I1140" t="str">
        <f>VLOOKUP(H1140,支店コード!$A$2:$B$6,2,FALSE)</f>
        <v>札幌</v>
      </c>
    </row>
    <row r="1141" spans="1:9" x14ac:dyDescent="0.4">
      <c r="A1141" s="4">
        <v>44212</v>
      </c>
      <c r="B1141" s="1" t="s">
        <v>64</v>
      </c>
      <c r="C1141" s="1" t="str">
        <f>VLOOKUP($B1141,商品コード!$A$2:$C$45,2,FALSE)</f>
        <v>メンズ　ショルダーバッグTK80</v>
      </c>
      <c r="D1141" s="1">
        <f>VLOOKUP($B1141,商品コード!$A$2:$C$45,3,FALSE)</f>
        <v>7580</v>
      </c>
      <c r="E1141" s="1">
        <v>35</v>
      </c>
      <c r="F1141" s="1">
        <f t="shared" si="17"/>
        <v>265300</v>
      </c>
      <c r="G1141" s="1">
        <v>1002</v>
      </c>
      <c r="H1141" s="1">
        <v>201</v>
      </c>
      <c r="I1141" t="str">
        <f>VLOOKUP(H1141,支店コード!$A$2:$B$6,2,FALSE)</f>
        <v>東京</v>
      </c>
    </row>
    <row r="1142" spans="1:9" x14ac:dyDescent="0.4">
      <c r="A1142" s="4">
        <v>44212</v>
      </c>
      <c r="B1142" s="1" t="s">
        <v>44</v>
      </c>
      <c r="C1142" s="1" t="str">
        <f>VLOOKUP($B1142,商品コード!$A$2:$C$45,2,FALSE)</f>
        <v>ヒップバッグ（グリーン）</v>
      </c>
      <c r="D1142" s="1">
        <f>VLOOKUP($B1142,商品コード!$A$2:$C$45,3,FALSE)</f>
        <v>5850</v>
      </c>
      <c r="E1142" s="1">
        <v>23</v>
      </c>
      <c r="F1142" s="1">
        <f t="shared" si="17"/>
        <v>134550</v>
      </c>
      <c r="G1142" s="1">
        <v>3003</v>
      </c>
      <c r="H1142" s="1">
        <v>301</v>
      </c>
      <c r="I1142" t="str">
        <f>VLOOKUP(H1142,支店コード!$A$2:$B$6,2,FALSE)</f>
        <v>名古屋</v>
      </c>
    </row>
    <row r="1143" spans="1:9" x14ac:dyDescent="0.4">
      <c r="A1143" s="4">
        <v>44212</v>
      </c>
      <c r="B1143" s="1" t="s">
        <v>57</v>
      </c>
      <c r="C1143" s="1" t="str">
        <f>VLOOKUP($B1143,商品コード!$A$2:$C$45,2,FALSE)</f>
        <v>レディーズ　ハンドバッグLH2008P</v>
      </c>
      <c r="D1143" s="1">
        <f>VLOOKUP($B1143,商品コード!$A$2:$C$45,3,FALSE)</f>
        <v>17000</v>
      </c>
      <c r="E1143" s="1">
        <v>14</v>
      </c>
      <c r="F1143" s="1">
        <f t="shared" si="17"/>
        <v>238000</v>
      </c>
      <c r="G1143" s="1">
        <v>2005</v>
      </c>
      <c r="H1143" s="1">
        <v>501</v>
      </c>
      <c r="I1143" t="str">
        <f>VLOOKUP(H1143,支店コード!$A$2:$B$6,2,FALSE)</f>
        <v>福岡</v>
      </c>
    </row>
    <row r="1144" spans="1:9" x14ac:dyDescent="0.4">
      <c r="A1144" s="4">
        <v>44213</v>
      </c>
      <c r="B1144" s="1" t="s">
        <v>38</v>
      </c>
      <c r="C1144" s="1" t="str">
        <f>VLOOKUP($B1144,商品コード!$A$2:$C$45,2,FALSE)</f>
        <v>リュックサック（グリーン）</v>
      </c>
      <c r="D1144" s="1">
        <f>VLOOKUP($B1144,商品コード!$A$2:$C$45,3,FALSE)</f>
        <v>6750</v>
      </c>
      <c r="E1144" s="1">
        <v>16</v>
      </c>
      <c r="F1144" s="1">
        <f t="shared" si="17"/>
        <v>108000</v>
      </c>
      <c r="G1144" s="1">
        <v>3002</v>
      </c>
      <c r="H1144" s="1">
        <v>201</v>
      </c>
      <c r="I1144" t="str">
        <f>VLOOKUP(H1144,支店コード!$A$2:$B$6,2,FALSE)</f>
        <v>東京</v>
      </c>
    </row>
    <row r="1145" spans="1:9" x14ac:dyDescent="0.4">
      <c r="A1145" s="4">
        <v>44213</v>
      </c>
      <c r="B1145" s="1" t="s">
        <v>42</v>
      </c>
      <c r="C1145" s="1" t="str">
        <f>VLOOKUP($B1145,商品コード!$A$2:$C$45,2,FALSE)</f>
        <v>メンズ　ショルダーバッグSS100</v>
      </c>
      <c r="D1145" s="1">
        <f>VLOOKUP($B1145,商品コード!$A$2:$C$45,3,FALSE)</f>
        <v>9800</v>
      </c>
      <c r="E1145" s="1">
        <v>11</v>
      </c>
      <c r="F1145" s="1">
        <f t="shared" si="17"/>
        <v>107800</v>
      </c>
      <c r="G1145" s="1">
        <v>1004</v>
      </c>
      <c r="H1145" s="1">
        <v>401</v>
      </c>
      <c r="I1145" t="str">
        <f>VLOOKUP(H1145,支店コード!$A$2:$B$6,2,FALSE)</f>
        <v>大阪</v>
      </c>
    </row>
    <row r="1146" spans="1:9" x14ac:dyDescent="0.4">
      <c r="A1146" s="4">
        <v>44213</v>
      </c>
      <c r="B1146" s="1" t="s">
        <v>25</v>
      </c>
      <c r="C1146" s="1" t="str">
        <f>VLOOKUP($B1146,商品コード!$A$2:$C$45,2,FALSE)</f>
        <v>メンズ　ボストンバッグBB02</v>
      </c>
      <c r="D1146" s="1">
        <f>VLOOKUP($B1146,商品コード!$A$2:$C$45,3,FALSE)</f>
        <v>8000</v>
      </c>
      <c r="E1146" s="1">
        <v>27</v>
      </c>
      <c r="F1146" s="1">
        <f t="shared" si="17"/>
        <v>216000</v>
      </c>
      <c r="G1146" s="1">
        <v>1002</v>
      </c>
      <c r="H1146" s="1">
        <v>201</v>
      </c>
      <c r="I1146" t="str">
        <f>VLOOKUP(H1146,支店コード!$A$2:$B$6,2,FALSE)</f>
        <v>東京</v>
      </c>
    </row>
    <row r="1147" spans="1:9" x14ac:dyDescent="0.4">
      <c r="A1147" s="4">
        <v>44214</v>
      </c>
      <c r="B1147" s="1" t="s">
        <v>36</v>
      </c>
      <c r="C1147" s="1" t="str">
        <f>VLOOKUP($B1147,商品コード!$A$2:$C$45,2,FALSE)</f>
        <v>レディーズ　ハンドバッグLH2005R</v>
      </c>
      <c r="D1147" s="1">
        <f>VLOOKUP($B1147,商品コード!$A$2:$C$45,3,FALSE)</f>
        <v>16500</v>
      </c>
      <c r="E1147" s="1">
        <v>21</v>
      </c>
      <c r="F1147" s="1">
        <f t="shared" si="17"/>
        <v>346500</v>
      </c>
      <c r="G1147" s="1">
        <v>2004</v>
      </c>
      <c r="H1147" s="1">
        <v>401</v>
      </c>
      <c r="I1147" t="str">
        <f>VLOOKUP(H1147,支店コード!$A$2:$B$6,2,FALSE)</f>
        <v>大阪</v>
      </c>
    </row>
    <row r="1148" spans="1:9" x14ac:dyDescent="0.4">
      <c r="A1148" s="4">
        <v>44214</v>
      </c>
      <c r="B1148" s="1" t="s">
        <v>43</v>
      </c>
      <c r="C1148" s="1" t="str">
        <f>VLOOKUP($B1148,商品コード!$A$2:$C$45,2,FALSE)</f>
        <v>レディーズ　インナーケース（大）</v>
      </c>
      <c r="D1148" s="1">
        <f>VLOOKUP($B1148,商品コード!$A$2:$C$45,3,FALSE)</f>
        <v>2900</v>
      </c>
      <c r="E1148" s="1">
        <v>28</v>
      </c>
      <c r="F1148" s="1">
        <f t="shared" si="17"/>
        <v>81200</v>
      </c>
      <c r="G1148" s="1">
        <v>2003</v>
      </c>
      <c r="H1148" s="1">
        <v>301</v>
      </c>
      <c r="I1148" t="str">
        <f>VLOOKUP(H1148,支店コード!$A$2:$B$6,2,FALSE)</f>
        <v>名古屋</v>
      </c>
    </row>
    <row r="1149" spans="1:9" x14ac:dyDescent="0.4">
      <c r="A1149" s="4">
        <v>44214</v>
      </c>
      <c r="B1149" s="1" t="s">
        <v>58</v>
      </c>
      <c r="C1149" s="1" t="str">
        <f>VLOOKUP($B1149,商品コード!$A$2:$C$45,2,FALSE)</f>
        <v>ヒップバッグ（レッド）</v>
      </c>
      <c r="D1149" s="1">
        <f>VLOOKUP($B1149,商品コード!$A$2:$C$45,3,FALSE)</f>
        <v>5850</v>
      </c>
      <c r="E1149" s="1">
        <v>29</v>
      </c>
      <c r="F1149" s="1">
        <f t="shared" si="17"/>
        <v>169650</v>
      </c>
      <c r="G1149" s="1">
        <v>3003</v>
      </c>
      <c r="H1149" s="1">
        <v>301</v>
      </c>
      <c r="I1149" t="str">
        <f>VLOOKUP(H1149,支店コード!$A$2:$B$6,2,FALSE)</f>
        <v>名古屋</v>
      </c>
    </row>
    <row r="1150" spans="1:9" x14ac:dyDescent="0.4">
      <c r="A1150" s="4">
        <v>44215</v>
      </c>
      <c r="B1150" s="1" t="s">
        <v>28</v>
      </c>
      <c r="C1150" s="1" t="str">
        <f>VLOOKUP($B1150,商品コード!$A$2:$C$45,2,FALSE)</f>
        <v>リュックサック（オレンジ）</v>
      </c>
      <c r="D1150" s="1">
        <f>VLOOKUP($B1150,商品コード!$A$2:$C$45,3,FALSE)</f>
        <v>6750</v>
      </c>
      <c r="E1150" s="1">
        <v>29</v>
      </c>
      <c r="F1150" s="1">
        <f t="shared" si="17"/>
        <v>195750</v>
      </c>
      <c r="G1150" s="1">
        <v>3005</v>
      </c>
      <c r="H1150" s="1">
        <v>501</v>
      </c>
      <c r="I1150" t="str">
        <f>VLOOKUP(H1150,支店コード!$A$2:$B$6,2,FALSE)</f>
        <v>福岡</v>
      </c>
    </row>
    <row r="1151" spans="1:9" x14ac:dyDescent="0.4">
      <c r="A1151" s="4">
        <v>44215</v>
      </c>
      <c r="B1151" s="1" t="s">
        <v>59</v>
      </c>
      <c r="C1151" s="1" t="str">
        <f>VLOOKUP($B1151,商品コード!$A$2:$C$45,2,FALSE)</f>
        <v>レディース　ショルダーバッグXX-99ZV</v>
      </c>
      <c r="D1151" s="1">
        <f>VLOOKUP($B1151,商品コード!$A$2:$C$45,3,FALSE)</f>
        <v>10800</v>
      </c>
      <c r="E1151" s="1">
        <v>16</v>
      </c>
      <c r="F1151" s="1">
        <f t="shared" si="17"/>
        <v>172800</v>
      </c>
      <c r="G1151" s="1">
        <v>2002</v>
      </c>
      <c r="H1151" s="1">
        <v>201</v>
      </c>
      <c r="I1151" t="str">
        <f>VLOOKUP(H1151,支店コード!$A$2:$B$6,2,FALSE)</f>
        <v>東京</v>
      </c>
    </row>
    <row r="1152" spans="1:9" x14ac:dyDescent="0.4">
      <c r="A1152" s="4">
        <v>44215</v>
      </c>
      <c r="B1152" s="1" t="s">
        <v>50</v>
      </c>
      <c r="C1152" s="1" t="str">
        <f>VLOOKUP($B1152,商品コード!$A$2:$C$45,2,FALSE)</f>
        <v>レディーズ　トートバッグTT-101BS</v>
      </c>
      <c r="D1152" s="1">
        <f>VLOOKUP($B1152,商品コード!$A$2:$C$45,3,FALSE)</f>
        <v>4980</v>
      </c>
      <c r="E1152" s="1">
        <v>12</v>
      </c>
      <c r="F1152" s="1">
        <f t="shared" si="17"/>
        <v>59760</v>
      </c>
      <c r="G1152" s="1">
        <v>2003</v>
      </c>
      <c r="H1152" s="1">
        <v>301</v>
      </c>
      <c r="I1152" t="str">
        <f>VLOOKUP(H1152,支店コード!$A$2:$B$6,2,FALSE)</f>
        <v>名古屋</v>
      </c>
    </row>
    <row r="1153" spans="1:9" x14ac:dyDescent="0.4">
      <c r="A1153" s="4">
        <v>44216</v>
      </c>
      <c r="B1153" s="1" t="s">
        <v>55</v>
      </c>
      <c r="C1153" s="1" t="str">
        <f>VLOOKUP($B1153,商品コード!$A$2:$C$45,2,FALSE)</f>
        <v>ウエストバッグ（ホワイト）</v>
      </c>
      <c r="D1153" s="1">
        <f>VLOOKUP($B1153,商品コード!$A$2:$C$45,3,FALSE)</f>
        <v>2480</v>
      </c>
      <c r="E1153" s="1">
        <v>34</v>
      </c>
      <c r="F1153" s="1">
        <f t="shared" si="17"/>
        <v>84320</v>
      </c>
      <c r="G1153" s="1">
        <v>3005</v>
      </c>
      <c r="H1153" s="1">
        <v>501</v>
      </c>
      <c r="I1153" t="str">
        <f>VLOOKUP(H1153,支店コード!$A$2:$B$6,2,FALSE)</f>
        <v>福岡</v>
      </c>
    </row>
    <row r="1154" spans="1:9" x14ac:dyDescent="0.4">
      <c r="A1154" s="4">
        <v>44216</v>
      </c>
      <c r="B1154" s="1" t="s">
        <v>14</v>
      </c>
      <c r="C1154" s="1" t="str">
        <f>VLOOKUP($B1154,商品コード!$A$2:$C$45,2,FALSE)</f>
        <v>レディース　ショルダーバッグLS-10KT</v>
      </c>
      <c r="D1154" s="1">
        <f>VLOOKUP($B1154,商品コード!$A$2:$C$45,3,FALSE)</f>
        <v>8800</v>
      </c>
      <c r="E1154" s="1">
        <v>38</v>
      </c>
      <c r="F1154" s="1">
        <f t="shared" si="17"/>
        <v>334400</v>
      </c>
      <c r="G1154" s="1">
        <v>2002</v>
      </c>
      <c r="H1154" s="1">
        <v>201</v>
      </c>
      <c r="I1154" t="str">
        <f>VLOOKUP(H1154,支店コード!$A$2:$B$6,2,FALSE)</f>
        <v>東京</v>
      </c>
    </row>
    <row r="1155" spans="1:9" x14ac:dyDescent="0.4">
      <c r="A1155" s="4">
        <v>44216</v>
      </c>
      <c r="B1155" s="1" t="s">
        <v>34</v>
      </c>
      <c r="C1155" s="1" t="str">
        <f>VLOOKUP($B1155,商品コード!$A$2:$C$45,2,FALSE)</f>
        <v>ウエストバッグ（ゴールド）</v>
      </c>
      <c r="D1155" s="1">
        <f>VLOOKUP($B1155,商品コード!$A$2:$C$45,3,FALSE)</f>
        <v>2480</v>
      </c>
      <c r="E1155" s="1">
        <v>40</v>
      </c>
      <c r="F1155" s="1">
        <f t="shared" ref="F1155:F1218" si="18">D1155*E1155</f>
        <v>99200</v>
      </c>
      <c r="G1155" s="1">
        <v>3002</v>
      </c>
      <c r="H1155" s="1">
        <v>201</v>
      </c>
      <c r="I1155" t="str">
        <f>VLOOKUP(H1155,支店コード!$A$2:$B$6,2,FALSE)</f>
        <v>東京</v>
      </c>
    </row>
    <row r="1156" spans="1:9" x14ac:dyDescent="0.4">
      <c r="A1156" s="4">
        <v>44216</v>
      </c>
      <c r="B1156" s="1" t="s">
        <v>34</v>
      </c>
      <c r="C1156" s="1" t="str">
        <f>VLOOKUP($B1156,商品コード!$A$2:$C$45,2,FALSE)</f>
        <v>ウエストバッグ（ゴールド）</v>
      </c>
      <c r="D1156" s="1">
        <f>VLOOKUP($B1156,商品コード!$A$2:$C$45,3,FALSE)</f>
        <v>2480</v>
      </c>
      <c r="E1156" s="1">
        <v>23</v>
      </c>
      <c r="F1156" s="1">
        <f t="shared" si="18"/>
        <v>57040</v>
      </c>
      <c r="G1156" s="1">
        <v>3001</v>
      </c>
      <c r="H1156" s="1">
        <v>101</v>
      </c>
      <c r="I1156" t="str">
        <f>VLOOKUP(H1156,支店コード!$A$2:$B$6,2,FALSE)</f>
        <v>札幌</v>
      </c>
    </row>
    <row r="1157" spans="1:9" x14ac:dyDescent="0.4">
      <c r="A1157" s="4">
        <v>44217</v>
      </c>
      <c r="B1157" s="1" t="s">
        <v>24</v>
      </c>
      <c r="C1157" s="1" t="str">
        <f>VLOOKUP($B1157,商品コード!$A$2:$C$45,2,FALSE)</f>
        <v>レディース　ショルダーバッグVK-23XR</v>
      </c>
      <c r="D1157" s="1">
        <f>VLOOKUP($B1157,商品コード!$A$2:$C$45,3,FALSE)</f>
        <v>9800</v>
      </c>
      <c r="E1157" s="1">
        <v>32</v>
      </c>
      <c r="F1157" s="1">
        <f t="shared" si="18"/>
        <v>313600</v>
      </c>
      <c r="G1157" s="1">
        <v>2002</v>
      </c>
      <c r="H1157" s="1">
        <v>201</v>
      </c>
      <c r="I1157" t="str">
        <f>VLOOKUP(H1157,支店コード!$A$2:$B$6,2,FALSE)</f>
        <v>東京</v>
      </c>
    </row>
    <row r="1158" spans="1:9" x14ac:dyDescent="0.4">
      <c r="A1158" s="4">
        <v>44217</v>
      </c>
      <c r="B1158" s="1" t="s">
        <v>37</v>
      </c>
      <c r="C1158" s="1" t="str">
        <f>VLOOKUP($B1158,商品コード!$A$2:$C$45,2,FALSE)</f>
        <v>メンズ　アタッシュケースAS7000</v>
      </c>
      <c r="D1158" s="1">
        <f>VLOOKUP($B1158,商品コード!$A$2:$C$45,3,FALSE)</f>
        <v>12800</v>
      </c>
      <c r="E1158" s="1">
        <v>34</v>
      </c>
      <c r="F1158" s="1">
        <f t="shared" si="18"/>
        <v>435200</v>
      </c>
      <c r="G1158" s="1">
        <v>1002</v>
      </c>
      <c r="H1158" s="1">
        <v>201</v>
      </c>
      <c r="I1158" t="str">
        <f>VLOOKUP(H1158,支店コード!$A$2:$B$6,2,FALSE)</f>
        <v>東京</v>
      </c>
    </row>
    <row r="1159" spans="1:9" x14ac:dyDescent="0.4">
      <c r="A1159" s="4">
        <v>44217</v>
      </c>
      <c r="B1159" s="1" t="s">
        <v>34</v>
      </c>
      <c r="C1159" s="1" t="str">
        <f>VLOOKUP($B1159,商品コード!$A$2:$C$45,2,FALSE)</f>
        <v>ウエストバッグ（ゴールド）</v>
      </c>
      <c r="D1159" s="1">
        <f>VLOOKUP($B1159,商品コード!$A$2:$C$45,3,FALSE)</f>
        <v>2480</v>
      </c>
      <c r="E1159" s="1">
        <v>40</v>
      </c>
      <c r="F1159" s="1">
        <f t="shared" si="18"/>
        <v>99200</v>
      </c>
      <c r="G1159" s="1">
        <v>3003</v>
      </c>
      <c r="H1159" s="1">
        <v>301</v>
      </c>
      <c r="I1159" t="str">
        <f>VLOOKUP(H1159,支店コード!$A$2:$B$6,2,FALSE)</f>
        <v>名古屋</v>
      </c>
    </row>
    <row r="1160" spans="1:9" x14ac:dyDescent="0.4">
      <c r="A1160" s="4">
        <v>44217</v>
      </c>
      <c r="B1160" s="1" t="s">
        <v>50</v>
      </c>
      <c r="C1160" s="1" t="str">
        <f>VLOOKUP($B1160,商品コード!$A$2:$C$45,2,FALSE)</f>
        <v>レディーズ　トートバッグTT-101BS</v>
      </c>
      <c r="D1160" s="1">
        <f>VLOOKUP($B1160,商品コード!$A$2:$C$45,3,FALSE)</f>
        <v>4980</v>
      </c>
      <c r="E1160" s="1">
        <v>19</v>
      </c>
      <c r="F1160" s="1">
        <f t="shared" si="18"/>
        <v>94620</v>
      </c>
      <c r="G1160" s="1">
        <v>2001</v>
      </c>
      <c r="H1160" s="1">
        <v>101</v>
      </c>
      <c r="I1160" t="str">
        <f>VLOOKUP(H1160,支店コード!$A$2:$B$6,2,FALSE)</f>
        <v>札幌</v>
      </c>
    </row>
    <row r="1161" spans="1:9" x14ac:dyDescent="0.4">
      <c r="A1161" s="4">
        <v>44217</v>
      </c>
      <c r="B1161" s="1" t="s">
        <v>44</v>
      </c>
      <c r="C1161" s="1" t="str">
        <f>VLOOKUP($B1161,商品コード!$A$2:$C$45,2,FALSE)</f>
        <v>ヒップバッグ（グリーン）</v>
      </c>
      <c r="D1161" s="1">
        <f>VLOOKUP($B1161,商品コード!$A$2:$C$45,3,FALSE)</f>
        <v>5850</v>
      </c>
      <c r="E1161" s="1">
        <v>27</v>
      </c>
      <c r="F1161" s="1">
        <f t="shared" si="18"/>
        <v>157950</v>
      </c>
      <c r="G1161" s="1">
        <v>3005</v>
      </c>
      <c r="H1161" s="1">
        <v>501</v>
      </c>
      <c r="I1161" t="str">
        <f>VLOOKUP(H1161,支店コード!$A$2:$B$6,2,FALSE)</f>
        <v>福岡</v>
      </c>
    </row>
    <row r="1162" spans="1:9" x14ac:dyDescent="0.4">
      <c r="A1162" s="4">
        <v>44218</v>
      </c>
      <c r="B1162" s="1" t="s">
        <v>33</v>
      </c>
      <c r="C1162" s="1" t="str">
        <f>VLOOKUP($B1162,商品コード!$A$2:$C$45,2,FALSE)</f>
        <v>レディーズ　トートバッグTT-201AS</v>
      </c>
      <c r="D1162" s="1">
        <f>VLOOKUP($B1162,商品コード!$A$2:$C$45,3,FALSE)</f>
        <v>5120</v>
      </c>
      <c r="E1162" s="1">
        <v>25</v>
      </c>
      <c r="F1162" s="1">
        <f t="shared" si="18"/>
        <v>128000</v>
      </c>
      <c r="G1162" s="1">
        <v>2005</v>
      </c>
      <c r="H1162" s="1">
        <v>501</v>
      </c>
      <c r="I1162" t="str">
        <f>VLOOKUP(H1162,支店コード!$A$2:$B$6,2,FALSE)</f>
        <v>福岡</v>
      </c>
    </row>
    <row r="1163" spans="1:9" x14ac:dyDescent="0.4">
      <c r="A1163" s="4">
        <v>44218</v>
      </c>
      <c r="B1163" s="1" t="s">
        <v>29</v>
      </c>
      <c r="C1163" s="1" t="str">
        <f>VLOOKUP($B1163,商品コード!$A$2:$C$45,2,FALSE)</f>
        <v>レディーズ　インナーケース（小）</v>
      </c>
      <c r="D1163" s="1">
        <f>VLOOKUP($B1163,商品コード!$A$2:$C$45,3,FALSE)</f>
        <v>2550</v>
      </c>
      <c r="E1163" s="1">
        <v>12</v>
      </c>
      <c r="F1163" s="1">
        <f t="shared" si="18"/>
        <v>30600</v>
      </c>
      <c r="G1163" s="1">
        <v>2003</v>
      </c>
      <c r="H1163" s="1">
        <v>301</v>
      </c>
      <c r="I1163" t="str">
        <f>VLOOKUP(H1163,支店コード!$A$2:$B$6,2,FALSE)</f>
        <v>名古屋</v>
      </c>
    </row>
    <row r="1164" spans="1:9" x14ac:dyDescent="0.4">
      <c r="A1164" s="4">
        <v>44218</v>
      </c>
      <c r="B1164" s="1" t="s">
        <v>60</v>
      </c>
      <c r="C1164" s="1" t="str">
        <f>VLOOKUP($B1164,商品コード!$A$2:$C$45,2,FALSE)</f>
        <v>レディーズ　インナーケース（ミニ）</v>
      </c>
      <c r="D1164" s="1">
        <f>VLOOKUP($B1164,商品コード!$A$2:$C$45,3,FALSE)</f>
        <v>2400</v>
      </c>
      <c r="E1164" s="1">
        <v>23</v>
      </c>
      <c r="F1164" s="1">
        <f t="shared" si="18"/>
        <v>55200</v>
      </c>
      <c r="G1164" s="1">
        <v>2002</v>
      </c>
      <c r="H1164" s="1">
        <v>201</v>
      </c>
      <c r="I1164" t="str">
        <f>VLOOKUP(H1164,支店コード!$A$2:$B$6,2,FALSE)</f>
        <v>東京</v>
      </c>
    </row>
    <row r="1165" spans="1:9" x14ac:dyDescent="0.4">
      <c r="A1165" s="4">
        <v>44219</v>
      </c>
      <c r="B1165" s="1" t="s">
        <v>25</v>
      </c>
      <c r="C1165" s="1" t="str">
        <f>VLOOKUP($B1165,商品コード!$A$2:$C$45,2,FALSE)</f>
        <v>メンズ　ボストンバッグBB02</v>
      </c>
      <c r="D1165" s="1">
        <f>VLOOKUP($B1165,商品コード!$A$2:$C$45,3,FALSE)</f>
        <v>8000</v>
      </c>
      <c r="E1165" s="1">
        <v>31</v>
      </c>
      <c r="F1165" s="1">
        <f t="shared" si="18"/>
        <v>248000</v>
      </c>
      <c r="G1165" s="1">
        <v>1001</v>
      </c>
      <c r="H1165" s="1">
        <v>101</v>
      </c>
      <c r="I1165" t="str">
        <f>VLOOKUP(H1165,支店コード!$A$2:$B$6,2,FALSE)</f>
        <v>札幌</v>
      </c>
    </row>
    <row r="1166" spans="1:9" x14ac:dyDescent="0.4">
      <c r="A1166" s="4">
        <v>44219</v>
      </c>
      <c r="B1166" s="1" t="s">
        <v>32</v>
      </c>
      <c r="C1166" s="1" t="str">
        <f>VLOOKUP($B1166,商品コード!$A$2:$C$45,2,FALSE)</f>
        <v>レディーズ　ハンドバッグLH1002B</v>
      </c>
      <c r="D1166" s="1">
        <f>VLOOKUP($B1166,商品コード!$A$2:$C$45,3,FALSE)</f>
        <v>16000</v>
      </c>
      <c r="E1166" s="1">
        <v>27</v>
      </c>
      <c r="F1166" s="1">
        <f t="shared" si="18"/>
        <v>432000</v>
      </c>
      <c r="G1166" s="1">
        <v>2001</v>
      </c>
      <c r="H1166" s="1">
        <v>101</v>
      </c>
      <c r="I1166" t="str">
        <f>VLOOKUP(H1166,支店コード!$A$2:$B$6,2,FALSE)</f>
        <v>札幌</v>
      </c>
    </row>
    <row r="1167" spans="1:9" x14ac:dyDescent="0.4">
      <c r="A1167" s="4">
        <v>44219</v>
      </c>
      <c r="B1167" s="1" t="s">
        <v>39</v>
      </c>
      <c r="C1167" s="1" t="str">
        <f>VLOOKUP($B1167,商品コード!$A$2:$C$45,2,FALSE)</f>
        <v>レディーズ　トートバッグTT-100AS</v>
      </c>
      <c r="D1167" s="1">
        <f>VLOOKUP($B1167,商品コード!$A$2:$C$45,3,FALSE)</f>
        <v>4800</v>
      </c>
      <c r="E1167" s="1">
        <v>26</v>
      </c>
      <c r="F1167" s="1">
        <f t="shared" si="18"/>
        <v>124800</v>
      </c>
      <c r="G1167" s="1">
        <v>2004</v>
      </c>
      <c r="H1167" s="1">
        <v>401</v>
      </c>
      <c r="I1167" t="str">
        <f>VLOOKUP(H1167,支店コード!$A$2:$B$6,2,FALSE)</f>
        <v>大阪</v>
      </c>
    </row>
    <row r="1168" spans="1:9" x14ac:dyDescent="0.4">
      <c r="A1168" s="4">
        <v>44219</v>
      </c>
      <c r="B1168" s="1" t="s">
        <v>45</v>
      </c>
      <c r="C1168" s="1" t="str">
        <f>VLOOKUP($B1168,商品コード!$A$2:$C$45,2,FALSE)</f>
        <v>ボディバッグ（ブラック）</v>
      </c>
      <c r="D1168" s="1">
        <f>VLOOKUP($B1168,商品コード!$A$2:$C$45,3,FALSE)</f>
        <v>5600</v>
      </c>
      <c r="E1168" s="1">
        <v>19</v>
      </c>
      <c r="F1168" s="1">
        <f t="shared" si="18"/>
        <v>106400</v>
      </c>
      <c r="G1168" s="1">
        <v>3003</v>
      </c>
      <c r="H1168" s="1">
        <v>301</v>
      </c>
      <c r="I1168" t="str">
        <f>VLOOKUP(H1168,支店コード!$A$2:$B$6,2,FALSE)</f>
        <v>名古屋</v>
      </c>
    </row>
    <row r="1169" spans="1:9" x14ac:dyDescent="0.4">
      <c r="A1169" s="4">
        <v>44219</v>
      </c>
      <c r="B1169" s="1" t="s">
        <v>55</v>
      </c>
      <c r="C1169" s="1" t="str">
        <f>VLOOKUP($B1169,商品コード!$A$2:$C$45,2,FALSE)</f>
        <v>ウエストバッグ（ホワイト）</v>
      </c>
      <c r="D1169" s="1">
        <f>VLOOKUP($B1169,商品コード!$A$2:$C$45,3,FALSE)</f>
        <v>2480</v>
      </c>
      <c r="E1169" s="1">
        <v>14</v>
      </c>
      <c r="F1169" s="1">
        <f t="shared" si="18"/>
        <v>34720</v>
      </c>
      <c r="G1169" s="1">
        <v>3005</v>
      </c>
      <c r="H1169" s="1">
        <v>501</v>
      </c>
      <c r="I1169" t="str">
        <f>VLOOKUP(H1169,支店コード!$A$2:$B$6,2,FALSE)</f>
        <v>福岡</v>
      </c>
    </row>
    <row r="1170" spans="1:9" x14ac:dyDescent="0.4">
      <c r="A1170" s="4">
        <v>44220</v>
      </c>
      <c r="B1170" s="1" t="s">
        <v>47</v>
      </c>
      <c r="C1170" s="1" t="str">
        <f>VLOOKUP($B1170,商品コード!$A$2:$C$45,2,FALSE)</f>
        <v>ウエストバッグ（シルバー）</v>
      </c>
      <c r="D1170" s="1">
        <f>VLOOKUP($B1170,商品コード!$A$2:$C$45,3,FALSE)</f>
        <v>2480</v>
      </c>
      <c r="E1170" s="1">
        <v>19</v>
      </c>
      <c r="F1170" s="1">
        <f t="shared" si="18"/>
        <v>47120</v>
      </c>
      <c r="G1170" s="1">
        <v>3005</v>
      </c>
      <c r="H1170" s="1">
        <v>501</v>
      </c>
      <c r="I1170" t="str">
        <f>VLOOKUP(H1170,支店コード!$A$2:$B$6,2,FALSE)</f>
        <v>福岡</v>
      </c>
    </row>
    <row r="1171" spans="1:9" x14ac:dyDescent="0.4">
      <c r="A1171" s="4">
        <v>44220</v>
      </c>
      <c r="B1171" s="1" t="s">
        <v>62</v>
      </c>
      <c r="C1171" s="1" t="str">
        <f>VLOOKUP($B1171,商品コード!$A$2:$C$45,2,FALSE)</f>
        <v>レディーズ　ハンドバッグLH3001G</v>
      </c>
      <c r="D1171" s="1">
        <f>VLOOKUP($B1171,商品コード!$A$2:$C$45,3,FALSE)</f>
        <v>18000</v>
      </c>
      <c r="E1171" s="1">
        <v>21</v>
      </c>
      <c r="F1171" s="1">
        <f t="shared" si="18"/>
        <v>378000</v>
      </c>
      <c r="G1171" s="1">
        <v>2005</v>
      </c>
      <c r="H1171" s="1">
        <v>501</v>
      </c>
      <c r="I1171" t="str">
        <f>VLOOKUP(H1171,支店コード!$A$2:$B$6,2,FALSE)</f>
        <v>福岡</v>
      </c>
    </row>
    <row r="1172" spans="1:9" x14ac:dyDescent="0.4">
      <c r="A1172" s="4">
        <v>44220</v>
      </c>
      <c r="B1172" s="1" t="s">
        <v>35</v>
      </c>
      <c r="C1172" s="1" t="str">
        <f>VLOOKUP($B1172,商品コード!$A$2:$C$45,2,FALSE)</f>
        <v>リュックサック（ブラック）</v>
      </c>
      <c r="D1172" s="1">
        <f>VLOOKUP($B1172,商品コード!$A$2:$C$45,3,FALSE)</f>
        <v>6750</v>
      </c>
      <c r="E1172" s="1">
        <v>40</v>
      </c>
      <c r="F1172" s="1">
        <f t="shared" si="18"/>
        <v>270000</v>
      </c>
      <c r="G1172" s="1">
        <v>3002</v>
      </c>
      <c r="H1172" s="1">
        <v>201</v>
      </c>
      <c r="I1172" t="str">
        <f>VLOOKUP(H1172,支店コード!$A$2:$B$6,2,FALSE)</f>
        <v>東京</v>
      </c>
    </row>
    <row r="1173" spans="1:9" x14ac:dyDescent="0.4">
      <c r="A1173" s="4">
        <v>44220</v>
      </c>
      <c r="B1173" s="1" t="s">
        <v>35</v>
      </c>
      <c r="C1173" s="1" t="str">
        <f>VLOOKUP($B1173,商品コード!$A$2:$C$45,2,FALSE)</f>
        <v>リュックサック（ブラック）</v>
      </c>
      <c r="D1173" s="1">
        <f>VLOOKUP($B1173,商品コード!$A$2:$C$45,3,FALSE)</f>
        <v>6750</v>
      </c>
      <c r="E1173" s="1">
        <v>35</v>
      </c>
      <c r="F1173" s="1">
        <f t="shared" si="18"/>
        <v>236250</v>
      </c>
      <c r="G1173" s="1">
        <v>3003</v>
      </c>
      <c r="H1173" s="1">
        <v>301</v>
      </c>
      <c r="I1173" t="str">
        <f>VLOOKUP(H1173,支店コード!$A$2:$B$6,2,FALSE)</f>
        <v>名古屋</v>
      </c>
    </row>
    <row r="1174" spans="1:9" x14ac:dyDescent="0.4">
      <c r="A1174" s="4">
        <v>44220</v>
      </c>
      <c r="B1174" s="1" t="s">
        <v>31</v>
      </c>
      <c r="C1174" s="1" t="str">
        <f>VLOOKUP($B1174,商品コード!$A$2:$C$45,2,FALSE)</f>
        <v>ボディバッグ（オレンジ）</v>
      </c>
      <c r="D1174" s="1">
        <f>VLOOKUP($B1174,商品コード!$A$2:$C$45,3,FALSE)</f>
        <v>5600</v>
      </c>
      <c r="E1174" s="1">
        <v>23</v>
      </c>
      <c r="F1174" s="1">
        <f t="shared" si="18"/>
        <v>128800</v>
      </c>
      <c r="G1174" s="1">
        <v>3002</v>
      </c>
      <c r="H1174" s="1">
        <v>201</v>
      </c>
      <c r="I1174" t="str">
        <f>VLOOKUP(H1174,支店コード!$A$2:$B$6,2,FALSE)</f>
        <v>東京</v>
      </c>
    </row>
    <row r="1175" spans="1:9" x14ac:dyDescent="0.4">
      <c r="A1175" s="4">
        <v>44221</v>
      </c>
      <c r="B1175" s="1" t="s">
        <v>37</v>
      </c>
      <c r="C1175" s="1" t="str">
        <f>VLOOKUP($B1175,商品コード!$A$2:$C$45,2,FALSE)</f>
        <v>メンズ　アタッシュケースAS7000</v>
      </c>
      <c r="D1175" s="1">
        <f>VLOOKUP($B1175,商品コード!$A$2:$C$45,3,FALSE)</f>
        <v>12800</v>
      </c>
      <c r="E1175" s="1">
        <v>27</v>
      </c>
      <c r="F1175" s="1">
        <f t="shared" si="18"/>
        <v>345600</v>
      </c>
      <c r="G1175" s="1">
        <v>1003</v>
      </c>
      <c r="H1175" s="1">
        <v>301</v>
      </c>
      <c r="I1175" t="str">
        <f>VLOOKUP(H1175,支店コード!$A$2:$B$6,2,FALSE)</f>
        <v>名古屋</v>
      </c>
    </row>
    <row r="1176" spans="1:9" x14ac:dyDescent="0.4">
      <c r="A1176" s="4">
        <v>44221</v>
      </c>
      <c r="B1176" s="1" t="s">
        <v>14</v>
      </c>
      <c r="C1176" s="1" t="str">
        <f>VLOOKUP($B1176,商品コード!$A$2:$C$45,2,FALSE)</f>
        <v>レディース　ショルダーバッグLS-10KT</v>
      </c>
      <c r="D1176" s="1">
        <f>VLOOKUP($B1176,商品コード!$A$2:$C$45,3,FALSE)</f>
        <v>8800</v>
      </c>
      <c r="E1176" s="1">
        <v>35</v>
      </c>
      <c r="F1176" s="1">
        <f t="shared" si="18"/>
        <v>308000</v>
      </c>
      <c r="G1176" s="1">
        <v>2004</v>
      </c>
      <c r="H1176" s="1">
        <v>401</v>
      </c>
      <c r="I1176" t="str">
        <f>VLOOKUP(H1176,支店コード!$A$2:$B$6,2,FALSE)</f>
        <v>大阪</v>
      </c>
    </row>
    <row r="1177" spans="1:9" x14ac:dyDescent="0.4">
      <c r="A1177" s="4">
        <v>44221</v>
      </c>
      <c r="B1177" s="1" t="s">
        <v>55</v>
      </c>
      <c r="C1177" s="1" t="str">
        <f>VLOOKUP($B1177,商品コード!$A$2:$C$45,2,FALSE)</f>
        <v>ウエストバッグ（ホワイト）</v>
      </c>
      <c r="D1177" s="1">
        <f>VLOOKUP($B1177,商品コード!$A$2:$C$45,3,FALSE)</f>
        <v>2480</v>
      </c>
      <c r="E1177" s="1">
        <v>26</v>
      </c>
      <c r="F1177" s="1">
        <f t="shared" si="18"/>
        <v>64480</v>
      </c>
      <c r="G1177" s="1">
        <v>3004</v>
      </c>
      <c r="H1177" s="1">
        <v>401</v>
      </c>
      <c r="I1177" t="str">
        <f>VLOOKUP(H1177,支店コード!$A$2:$B$6,2,FALSE)</f>
        <v>大阪</v>
      </c>
    </row>
    <row r="1178" spans="1:9" x14ac:dyDescent="0.4">
      <c r="A1178" s="4">
        <v>44221</v>
      </c>
      <c r="B1178" s="1" t="s">
        <v>64</v>
      </c>
      <c r="C1178" s="1" t="str">
        <f>VLOOKUP($B1178,商品コード!$A$2:$C$45,2,FALSE)</f>
        <v>メンズ　ショルダーバッグTK80</v>
      </c>
      <c r="D1178" s="1">
        <f>VLOOKUP($B1178,商品コード!$A$2:$C$45,3,FALSE)</f>
        <v>7580</v>
      </c>
      <c r="E1178" s="1">
        <v>32</v>
      </c>
      <c r="F1178" s="1">
        <f t="shared" si="18"/>
        <v>242560</v>
      </c>
      <c r="G1178" s="1">
        <v>1001</v>
      </c>
      <c r="H1178" s="1">
        <v>101</v>
      </c>
      <c r="I1178" t="str">
        <f>VLOOKUP(H1178,支店コード!$A$2:$B$6,2,FALSE)</f>
        <v>札幌</v>
      </c>
    </row>
    <row r="1179" spans="1:9" x14ac:dyDescent="0.4">
      <c r="A1179" s="4">
        <v>44221</v>
      </c>
      <c r="B1179" s="1" t="s">
        <v>33</v>
      </c>
      <c r="C1179" s="1" t="str">
        <f>VLOOKUP($B1179,商品コード!$A$2:$C$45,2,FALSE)</f>
        <v>レディーズ　トートバッグTT-201AS</v>
      </c>
      <c r="D1179" s="1">
        <f>VLOOKUP($B1179,商品コード!$A$2:$C$45,3,FALSE)</f>
        <v>5120</v>
      </c>
      <c r="E1179" s="1">
        <v>13</v>
      </c>
      <c r="F1179" s="1">
        <f t="shared" si="18"/>
        <v>66560</v>
      </c>
      <c r="G1179" s="1">
        <v>2002</v>
      </c>
      <c r="H1179" s="1">
        <v>201</v>
      </c>
      <c r="I1179" t="str">
        <f>VLOOKUP(H1179,支店コード!$A$2:$B$6,2,FALSE)</f>
        <v>東京</v>
      </c>
    </row>
    <row r="1180" spans="1:9" x14ac:dyDescent="0.4">
      <c r="A1180" s="4">
        <v>44222</v>
      </c>
      <c r="B1180" s="1" t="s">
        <v>39</v>
      </c>
      <c r="C1180" s="1" t="str">
        <f>VLOOKUP($B1180,商品コード!$A$2:$C$45,2,FALSE)</f>
        <v>レディーズ　トートバッグTT-100AS</v>
      </c>
      <c r="D1180" s="1">
        <f>VLOOKUP($B1180,商品コード!$A$2:$C$45,3,FALSE)</f>
        <v>4800</v>
      </c>
      <c r="E1180" s="1">
        <v>30</v>
      </c>
      <c r="F1180" s="1">
        <f t="shared" si="18"/>
        <v>144000</v>
      </c>
      <c r="G1180" s="1">
        <v>2005</v>
      </c>
      <c r="H1180" s="1">
        <v>501</v>
      </c>
      <c r="I1180" t="str">
        <f>VLOOKUP(H1180,支店コード!$A$2:$B$6,2,FALSE)</f>
        <v>福岡</v>
      </c>
    </row>
    <row r="1181" spans="1:9" x14ac:dyDescent="0.4">
      <c r="A1181" s="4">
        <v>44222</v>
      </c>
      <c r="B1181" s="1" t="s">
        <v>25</v>
      </c>
      <c r="C1181" s="1" t="str">
        <f>VLOOKUP($B1181,商品コード!$A$2:$C$45,2,FALSE)</f>
        <v>メンズ　ボストンバッグBB02</v>
      </c>
      <c r="D1181" s="1">
        <f>VLOOKUP($B1181,商品コード!$A$2:$C$45,3,FALSE)</f>
        <v>8000</v>
      </c>
      <c r="E1181" s="1">
        <v>24</v>
      </c>
      <c r="F1181" s="1">
        <f t="shared" si="18"/>
        <v>192000</v>
      </c>
      <c r="G1181" s="1">
        <v>1003</v>
      </c>
      <c r="H1181" s="1">
        <v>301</v>
      </c>
      <c r="I1181" t="str">
        <f>VLOOKUP(H1181,支店コード!$A$2:$B$6,2,FALSE)</f>
        <v>名古屋</v>
      </c>
    </row>
    <row r="1182" spans="1:9" x14ac:dyDescent="0.4">
      <c r="A1182" s="4">
        <v>44222</v>
      </c>
      <c r="B1182" s="1" t="s">
        <v>40</v>
      </c>
      <c r="C1182" s="1" t="str">
        <f>VLOOKUP($B1182,商品コード!$A$2:$C$45,2,FALSE)</f>
        <v>メンズ　アタッシュケースHS4000S</v>
      </c>
      <c r="D1182" s="1">
        <f>VLOOKUP($B1182,商品コード!$A$2:$C$45,3,FALSE)</f>
        <v>13800</v>
      </c>
      <c r="E1182" s="1">
        <v>25</v>
      </c>
      <c r="F1182" s="1">
        <f t="shared" si="18"/>
        <v>345000</v>
      </c>
      <c r="G1182" s="1">
        <v>1005</v>
      </c>
      <c r="H1182" s="1">
        <v>501</v>
      </c>
      <c r="I1182" t="str">
        <f>VLOOKUP(H1182,支店コード!$A$2:$B$6,2,FALSE)</f>
        <v>福岡</v>
      </c>
    </row>
    <row r="1183" spans="1:9" x14ac:dyDescent="0.4">
      <c r="A1183" s="4">
        <v>44222</v>
      </c>
      <c r="B1183" s="1" t="s">
        <v>61</v>
      </c>
      <c r="C1183" s="1" t="str">
        <f>VLOOKUP($B1183,商品コード!$A$2:$C$45,2,FALSE)</f>
        <v>ヒップバッグ（ピンク）</v>
      </c>
      <c r="D1183" s="1">
        <f>VLOOKUP($B1183,商品コード!$A$2:$C$45,3,FALSE)</f>
        <v>5850</v>
      </c>
      <c r="E1183" s="1">
        <v>31</v>
      </c>
      <c r="F1183" s="1">
        <f t="shared" si="18"/>
        <v>181350</v>
      </c>
      <c r="G1183" s="1">
        <v>3003</v>
      </c>
      <c r="H1183" s="1">
        <v>301</v>
      </c>
      <c r="I1183" t="str">
        <f>VLOOKUP(H1183,支店コード!$A$2:$B$6,2,FALSE)</f>
        <v>名古屋</v>
      </c>
    </row>
    <row r="1184" spans="1:9" x14ac:dyDescent="0.4">
      <c r="A1184" s="4">
        <v>44222</v>
      </c>
      <c r="B1184" s="1" t="s">
        <v>37</v>
      </c>
      <c r="C1184" s="1" t="str">
        <f>VLOOKUP($B1184,商品コード!$A$2:$C$45,2,FALSE)</f>
        <v>メンズ　アタッシュケースAS7000</v>
      </c>
      <c r="D1184" s="1">
        <f>VLOOKUP($B1184,商品コード!$A$2:$C$45,3,FALSE)</f>
        <v>12800</v>
      </c>
      <c r="E1184" s="1">
        <v>28</v>
      </c>
      <c r="F1184" s="1">
        <f t="shared" si="18"/>
        <v>358400</v>
      </c>
      <c r="G1184" s="1">
        <v>1001</v>
      </c>
      <c r="H1184" s="1">
        <v>101</v>
      </c>
      <c r="I1184" t="str">
        <f>VLOOKUP(H1184,支店コード!$A$2:$B$6,2,FALSE)</f>
        <v>札幌</v>
      </c>
    </row>
    <row r="1185" spans="1:9" x14ac:dyDescent="0.4">
      <c r="A1185" s="4">
        <v>44222</v>
      </c>
      <c r="B1185" s="1" t="s">
        <v>47</v>
      </c>
      <c r="C1185" s="1" t="str">
        <f>VLOOKUP($B1185,商品コード!$A$2:$C$45,2,FALSE)</f>
        <v>ウエストバッグ（シルバー）</v>
      </c>
      <c r="D1185" s="1">
        <f>VLOOKUP($B1185,商品コード!$A$2:$C$45,3,FALSE)</f>
        <v>2480</v>
      </c>
      <c r="E1185" s="1">
        <v>28</v>
      </c>
      <c r="F1185" s="1">
        <f t="shared" si="18"/>
        <v>69440</v>
      </c>
      <c r="G1185" s="1">
        <v>3001</v>
      </c>
      <c r="H1185" s="1">
        <v>101</v>
      </c>
      <c r="I1185" t="str">
        <f>VLOOKUP(H1185,支店コード!$A$2:$B$6,2,FALSE)</f>
        <v>札幌</v>
      </c>
    </row>
    <row r="1186" spans="1:9" x14ac:dyDescent="0.4">
      <c r="A1186" s="4">
        <v>44222</v>
      </c>
      <c r="B1186" s="1" t="s">
        <v>24</v>
      </c>
      <c r="C1186" s="1" t="str">
        <f>VLOOKUP($B1186,商品コード!$A$2:$C$45,2,FALSE)</f>
        <v>レディース　ショルダーバッグVK-23XR</v>
      </c>
      <c r="D1186" s="1">
        <f>VLOOKUP($B1186,商品コード!$A$2:$C$45,3,FALSE)</f>
        <v>9800</v>
      </c>
      <c r="E1186" s="1">
        <v>28</v>
      </c>
      <c r="F1186" s="1">
        <f t="shared" si="18"/>
        <v>274400</v>
      </c>
      <c r="G1186" s="1">
        <v>2003</v>
      </c>
      <c r="H1186" s="1">
        <v>301</v>
      </c>
      <c r="I1186" t="str">
        <f>VLOOKUP(H1186,支店コード!$A$2:$B$6,2,FALSE)</f>
        <v>名古屋</v>
      </c>
    </row>
    <row r="1187" spans="1:9" x14ac:dyDescent="0.4">
      <c r="A1187" s="4">
        <v>44223</v>
      </c>
      <c r="B1187" s="1" t="s">
        <v>24</v>
      </c>
      <c r="C1187" s="1" t="str">
        <f>VLOOKUP($B1187,商品コード!$A$2:$C$45,2,FALSE)</f>
        <v>レディース　ショルダーバッグVK-23XR</v>
      </c>
      <c r="D1187" s="1">
        <f>VLOOKUP($B1187,商品コード!$A$2:$C$45,3,FALSE)</f>
        <v>9800</v>
      </c>
      <c r="E1187" s="1">
        <v>30</v>
      </c>
      <c r="F1187" s="1">
        <f t="shared" si="18"/>
        <v>294000</v>
      </c>
      <c r="G1187" s="1">
        <v>2004</v>
      </c>
      <c r="H1187" s="1">
        <v>401</v>
      </c>
      <c r="I1187" t="str">
        <f>VLOOKUP(H1187,支店コード!$A$2:$B$6,2,FALSE)</f>
        <v>大阪</v>
      </c>
    </row>
    <row r="1188" spans="1:9" x14ac:dyDescent="0.4">
      <c r="A1188" s="4">
        <v>44223</v>
      </c>
      <c r="B1188" s="1" t="s">
        <v>53</v>
      </c>
      <c r="C1188" s="1" t="str">
        <f>VLOOKUP($B1188,商品コード!$A$2:$C$45,2,FALSE)</f>
        <v>レディース　ショルダーバッグZL-78MN</v>
      </c>
      <c r="D1188" s="1">
        <f>VLOOKUP($B1188,商品コード!$A$2:$C$45,3,FALSE)</f>
        <v>11800</v>
      </c>
      <c r="E1188" s="1">
        <v>16</v>
      </c>
      <c r="F1188" s="1">
        <f t="shared" si="18"/>
        <v>188800</v>
      </c>
      <c r="G1188" s="1">
        <v>2003</v>
      </c>
      <c r="H1188" s="1">
        <v>301</v>
      </c>
      <c r="I1188" t="str">
        <f>VLOOKUP(H1188,支店コード!$A$2:$B$6,2,FALSE)</f>
        <v>名古屋</v>
      </c>
    </row>
    <row r="1189" spans="1:9" x14ac:dyDescent="0.4">
      <c r="A1189" s="4">
        <v>44223</v>
      </c>
      <c r="B1189" s="1" t="s">
        <v>36</v>
      </c>
      <c r="C1189" s="1" t="str">
        <f>VLOOKUP($B1189,商品コード!$A$2:$C$45,2,FALSE)</f>
        <v>レディーズ　ハンドバッグLH2005R</v>
      </c>
      <c r="D1189" s="1">
        <f>VLOOKUP($B1189,商品コード!$A$2:$C$45,3,FALSE)</f>
        <v>16500</v>
      </c>
      <c r="E1189" s="1">
        <v>12</v>
      </c>
      <c r="F1189" s="1">
        <f t="shared" si="18"/>
        <v>198000</v>
      </c>
      <c r="G1189" s="1">
        <v>2005</v>
      </c>
      <c r="H1189" s="1">
        <v>501</v>
      </c>
      <c r="I1189" t="str">
        <f>VLOOKUP(H1189,支店コード!$A$2:$B$6,2,FALSE)</f>
        <v>福岡</v>
      </c>
    </row>
    <row r="1190" spans="1:9" x14ac:dyDescent="0.4">
      <c r="A1190" s="4">
        <v>44224</v>
      </c>
      <c r="B1190" s="1" t="s">
        <v>43</v>
      </c>
      <c r="C1190" s="1" t="str">
        <f>VLOOKUP($B1190,商品コード!$A$2:$C$45,2,FALSE)</f>
        <v>レディーズ　インナーケース（大）</v>
      </c>
      <c r="D1190" s="1">
        <f>VLOOKUP($B1190,商品コード!$A$2:$C$45,3,FALSE)</f>
        <v>2900</v>
      </c>
      <c r="E1190" s="1">
        <v>31</v>
      </c>
      <c r="F1190" s="1">
        <f t="shared" si="18"/>
        <v>89900</v>
      </c>
      <c r="G1190" s="1">
        <v>2001</v>
      </c>
      <c r="H1190" s="1">
        <v>101</v>
      </c>
      <c r="I1190" t="str">
        <f>VLOOKUP(H1190,支店コード!$A$2:$B$6,2,FALSE)</f>
        <v>札幌</v>
      </c>
    </row>
    <row r="1191" spans="1:9" x14ac:dyDescent="0.4">
      <c r="A1191" s="4">
        <v>44224</v>
      </c>
      <c r="B1191" s="1" t="s">
        <v>24</v>
      </c>
      <c r="C1191" s="1" t="str">
        <f>VLOOKUP($B1191,商品コード!$A$2:$C$45,2,FALSE)</f>
        <v>レディース　ショルダーバッグVK-23XR</v>
      </c>
      <c r="D1191" s="1">
        <f>VLOOKUP($B1191,商品コード!$A$2:$C$45,3,FALSE)</f>
        <v>9800</v>
      </c>
      <c r="E1191" s="1">
        <v>30</v>
      </c>
      <c r="F1191" s="1">
        <f t="shared" si="18"/>
        <v>294000</v>
      </c>
      <c r="G1191" s="1">
        <v>2004</v>
      </c>
      <c r="H1191" s="1">
        <v>401</v>
      </c>
      <c r="I1191" t="str">
        <f>VLOOKUP(H1191,支店コード!$A$2:$B$6,2,FALSE)</f>
        <v>大阪</v>
      </c>
    </row>
    <row r="1192" spans="1:9" x14ac:dyDescent="0.4">
      <c r="A1192" s="4">
        <v>44224</v>
      </c>
      <c r="B1192" s="1" t="s">
        <v>61</v>
      </c>
      <c r="C1192" s="1" t="str">
        <f>VLOOKUP($B1192,商品コード!$A$2:$C$45,2,FALSE)</f>
        <v>ヒップバッグ（ピンク）</v>
      </c>
      <c r="D1192" s="1">
        <f>VLOOKUP($B1192,商品コード!$A$2:$C$45,3,FALSE)</f>
        <v>5850</v>
      </c>
      <c r="E1192" s="1">
        <v>40</v>
      </c>
      <c r="F1192" s="1">
        <f t="shared" si="18"/>
        <v>234000</v>
      </c>
      <c r="G1192" s="1">
        <v>3005</v>
      </c>
      <c r="H1192" s="1">
        <v>501</v>
      </c>
      <c r="I1192" t="str">
        <f>VLOOKUP(H1192,支店コード!$A$2:$B$6,2,FALSE)</f>
        <v>福岡</v>
      </c>
    </row>
    <row r="1193" spans="1:9" x14ac:dyDescent="0.4">
      <c r="A1193" s="4">
        <v>44225</v>
      </c>
      <c r="B1193" s="1" t="s">
        <v>25</v>
      </c>
      <c r="C1193" s="1" t="str">
        <f>VLOOKUP($B1193,商品コード!$A$2:$C$45,2,FALSE)</f>
        <v>メンズ　ボストンバッグBB02</v>
      </c>
      <c r="D1193" s="1">
        <f>VLOOKUP($B1193,商品コード!$A$2:$C$45,3,FALSE)</f>
        <v>8000</v>
      </c>
      <c r="E1193" s="1">
        <v>14</v>
      </c>
      <c r="F1193" s="1">
        <f t="shared" si="18"/>
        <v>112000</v>
      </c>
      <c r="G1193" s="1">
        <v>1001</v>
      </c>
      <c r="H1193" s="1">
        <v>101</v>
      </c>
      <c r="I1193" t="str">
        <f>VLOOKUP(H1193,支店コード!$A$2:$B$6,2,FALSE)</f>
        <v>札幌</v>
      </c>
    </row>
    <row r="1194" spans="1:9" x14ac:dyDescent="0.4">
      <c r="A1194" s="4">
        <v>44225</v>
      </c>
      <c r="B1194" s="1" t="s">
        <v>45</v>
      </c>
      <c r="C1194" s="1" t="str">
        <f>VLOOKUP($B1194,商品コード!$A$2:$C$45,2,FALSE)</f>
        <v>ボディバッグ（ブラック）</v>
      </c>
      <c r="D1194" s="1">
        <f>VLOOKUP($B1194,商品コード!$A$2:$C$45,3,FALSE)</f>
        <v>5600</v>
      </c>
      <c r="E1194" s="1">
        <v>16</v>
      </c>
      <c r="F1194" s="1">
        <f t="shared" si="18"/>
        <v>89600</v>
      </c>
      <c r="G1194" s="1">
        <v>3005</v>
      </c>
      <c r="H1194" s="1">
        <v>501</v>
      </c>
      <c r="I1194" t="str">
        <f>VLOOKUP(H1194,支店コード!$A$2:$B$6,2,FALSE)</f>
        <v>福岡</v>
      </c>
    </row>
    <row r="1195" spans="1:9" x14ac:dyDescent="0.4">
      <c r="A1195" s="4">
        <v>44225</v>
      </c>
      <c r="B1195" s="1" t="s">
        <v>34</v>
      </c>
      <c r="C1195" s="1" t="str">
        <f>VLOOKUP($B1195,商品コード!$A$2:$C$45,2,FALSE)</f>
        <v>ウエストバッグ（ゴールド）</v>
      </c>
      <c r="D1195" s="1">
        <f>VLOOKUP($B1195,商品コード!$A$2:$C$45,3,FALSE)</f>
        <v>2480</v>
      </c>
      <c r="E1195" s="1">
        <v>34</v>
      </c>
      <c r="F1195" s="1">
        <f t="shared" si="18"/>
        <v>84320</v>
      </c>
      <c r="G1195" s="1">
        <v>3005</v>
      </c>
      <c r="H1195" s="1">
        <v>501</v>
      </c>
      <c r="I1195" t="str">
        <f>VLOOKUP(H1195,支店コード!$A$2:$B$6,2,FALSE)</f>
        <v>福岡</v>
      </c>
    </row>
    <row r="1196" spans="1:9" x14ac:dyDescent="0.4">
      <c r="A1196" s="4">
        <v>44226</v>
      </c>
      <c r="B1196" s="1" t="s">
        <v>60</v>
      </c>
      <c r="C1196" s="1" t="str">
        <f>VLOOKUP($B1196,商品コード!$A$2:$C$45,2,FALSE)</f>
        <v>レディーズ　インナーケース（ミニ）</v>
      </c>
      <c r="D1196" s="1">
        <f>VLOOKUP($B1196,商品コード!$A$2:$C$45,3,FALSE)</f>
        <v>2400</v>
      </c>
      <c r="E1196" s="1">
        <v>38</v>
      </c>
      <c r="F1196" s="1">
        <f t="shared" si="18"/>
        <v>91200</v>
      </c>
      <c r="G1196" s="1">
        <v>2002</v>
      </c>
      <c r="H1196" s="1">
        <v>201</v>
      </c>
      <c r="I1196" t="str">
        <f>VLOOKUP(H1196,支店コード!$A$2:$B$6,2,FALSE)</f>
        <v>東京</v>
      </c>
    </row>
    <row r="1197" spans="1:9" x14ac:dyDescent="0.4">
      <c r="A1197" s="4">
        <v>44226</v>
      </c>
      <c r="B1197" s="1" t="s">
        <v>61</v>
      </c>
      <c r="C1197" s="1" t="str">
        <f>VLOOKUP($B1197,商品コード!$A$2:$C$45,2,FALSE)</f>
        <v>ヒップバッグ（ピンク）</v>
      </c>
      <c r="D1197" s="1">
        <f>VLOOKUP($B1197,商品コード!$A$2:$C$45,3,FALSE)</f>
        <v>5850</v>
      </c>
      <c r="E1197" s="1">
        <v>32</v>
      </c>
      <c r="F1197" s="1">
        <f t="shared" si="18"/>
        <v>187200</v>
      </c>
      <c r="G1197" s="1">
        <v>3001</v>
      </c>
      <c r="H1197" s="1">
        <v>101</v>
      </c>
      <c r="I1197" t="str">
        <f>VLOOKUP(H1197,支店コード!$A$2:$B$6,2,FALSE)</f>
        <v>札幌</v>
      </c>
    </row>
    <row r="1198" spans="1:9" x14ac:dyDescent="0.4">
      <c r="A1198" s="4">
        <v>44226</v>
      </c>
      <c r="B1198" s="1" t="s">
        <v>55</v>
      </c>
      <c r="C1198" s="1" t="str">
        <f>VLOOKUP($B1198,商品コード!$A$2:$C$45,2,FALSE)</f>
        <v>ウエストバッグ（ホワイト）</v>
      </c>
      <c r="D1198" s="1">
        <f>VLOOKUP($B1198,商品コード!$A$2:$C$45,3,FALSE)</f>
        <v>2480</v>
      </c>
      <c r="E1198" s="1">
        <v>38</v>
      </c>
      <c r="F1198" s="1">
        <f t="shared" si="18"/>
        <v>94240</v>
      </c>
      <c r="G1198" s="1">
        <v>3004</v>
      </c>
      <c r="H1198" s="1">
        <v>401</v>
      </c>
      <c r="I1198" t="str">
        <f>VLOOKUP(H1198,支店コード!$A$2:$B$6,2,FALSE)</f>
        <v>大阪</v>
      </c>
    </row>
    <row r="1199" spans="1:9" x14ac:dyDescent="0.4">
      <c r="A1199" s="4">
        <v>44227</v>
      </c>
      <c r="B1199" s="1" t="s">
        <v>16</v>
      </c>
      <c r="C1199" s="1" t="str">
        <f>VLOOKUP($B1199,商品コード!$A$2:$C$45,2,FALSE)</f>
        <v>メンズ　ショルダーバッグTS-01</v>
      </c>
      <c r="D1199" s="1">
        <f>VLOOKUP($B1199,商品コード!$A$2:$C$45,3,FALSE)</f>
        <v>6800</v>
      </c>
      <c r="E1199" s="1">
        <v>13</v>
      </c>
      <c r="F1199" s="1">
        <f t="shared" si="18"/>
        <v>88400</v>
      </c>
      <c r="G1199" s="1">
        <v>1001</v>
      </c>
      <c r="H1199" s="1">
        <v>101</v>
      </c>
      <c r="I1199" t="str">
        <f>VLOOKUP(H1199,支店コード!$A$2:$B$6,2,FALSE)</f>
        <v>札幌</v>
      </c>
    </row>
    <row r="1200" spans="1:9" x14ac:dyDescent="0.4">
      <c r="A1200" s="4">
        <v>44227</v>
      </c>
      <c r="B1200" s="1" t="s">
        <v>47</v>
      </c>
      <c r="C1200" s="1" t="str">
        <f>VLOOKUP($B1200,商品コード!$A$2:$C$45,2,FALSE)</f>
        <v>ウエストバッグ（シルバー）</v>
      </c>
      <c r="D1200" s="1">
        <f>VLOOKUP($B1200,商品コード!$A$2:$C$45,3,FALSE)</f>
        <v>2480</v>
      </c>
      <c r="E1200" s="1">
        <v>37</v>
      </c>
      <c r="F1200" s="1">
        <f t="shared" si="18"/>
        <v>91760</v>
      </c>
      <c r="G1200" s="1">
        <v>3003</v>
      </c>
      <c r="H1200" s="1">
        <v>301</v>
      </c>
      <c r="I1200" t="str">
        <f>VLOOKUP(H1200,支店コード!$A$2:$B$6,2,FALSE)</f>
        <v>名古屋</v>
      </c>
    </row>
    <row r="1201" spans="1:9" x14ac:dyDescent="0.4">
      <c r="A1201" s="4">
        <v>44227</v>
      </c>
      <c r="B1201" s="1" t="s">
        <v>57</v>
      </c>
      <c r="C1201" s="1" t="str">
        <f>VLOOKUP($B1201,商品コード!$A$2:$C$45,2,FALSE)</f>
        <v>レディーズ　ハンドバッグLH2008P</v>
      </c>
      <c r="D1201" s="1">
        <f>VLOOKUP($B1201,商品コード!$A$2:$C$45,3,FALSE)</f>
        <v>17000</v>
      </c>
      <c r="E1201" s="1">
        <v>18</v>
      </c>
      <c r="F1201" s="1">
        <f t="shared" si="18"/>
        <v>306000</v>
      </c>
      <c r="G1201" s="1">
        <v>2004</v>
      </c>
      <c r="H1201" s="1">
        <v>401</v>
      </c>
      <c r="I1201" t="str">
        <f>VLOOKUP(H1201,支店コード!$A$2:$B$6,2,FALSE)</f>
        <v>大阪</v>
      </c>
    </row>
    <row r="1202" spans="1:9" x14ac:dyDescent="0.4">
      <c r="A1202" s="4">
        <v>44228</v>
      </c>
      <c r="B1202" s="1" t="s">
        <v>16</v>
      </c>
      <c r="C1202" s="1" t="str">
        <f>VLOOKUP($B1202,商品コード!$A$2:$C$45,2,FALSE)</f>
        <v>メンズ　ショルダーバッグTS-01</v>
      </c>
      <c r="D1202" s="1">
        <f>VLOOKUP($B1202,商品コード!$A$2:$C$45,3,FALSE)</f>
        <v>6800</v>
      </c>
      <c r="E1202" s="1">
        <v>11</v>
      </c>
      <c r="F1202" s="1">
        <f t="shared" si="18"/>
        <v>74800</v>
      </c>
      <c r="G1202" s="1">
        <v>1001</v>
      </c>
      <c r="H1202" s="1">
        <v>101</v>
      </c>
      <c r="I1202" t="str">
        <f>VLOOKUP(H1202,支店コード!$A$2:$B$6,2,FALSE)</f>
        <v>札幌</v>
      </c>
    </row>
    <row r="1203" spans="1:9" x14ac:dyDescent="0.4">
      <c r="A1203" s="4">
        <v>44228</v>
      </c>
      <c r="B1203" s="1" t="s">
        <v>31</v>
      </c>
      <c r="C1203" s="1" t="str">
        <f>VLOOKUP($B1203,商品コード!$A$2:$C$45,2,FALSE)</f>
        <v>ボディバッグ（オレンジ）</v>
      </c>
      <c r="D1203" s="1">
        <f>VLOOKUP($B1203,商品コード!$A$2:$C$45,3,FALSE)</f>
        <v>5600</v>
      </c>
      <c r="E1203" s="1">
        <v>23</v>
      </c>
      <c r="F1203" s="1">
        <f t="shared" si="18"/>
        <v>128800</v>
      </c>
      <c r="G1203" s="1">
        <v>3002</v>
      </c>
      <c r="H1203" s="1">
        <v>201</v>
      </c>
      <c r="I1203" t="str">
        <f>VLOOKUP(H1203,支店コード!$A$2:$B$6,2,FALSE)</f>
        <v>東京</v>
      </c>
    </row>
    <row r="1204" spans="1:9" x14ac:dyDescent="0.4">
      <c r="A1204" s="4">
        <v>44228</v>
      </c>
      <c r="B1204" s="1" t="s">
        <v>27</v>
      </c>
      <c r="C1204" s="1" t="str">
        <f>VLOOKUP($B1204,商品コード!$A$2:$C$45,2,FALSE)</f>
        <v>メンズ　メッセンジャーバッグMB-002L</v>
      </c>
      <c r="D1204" s="1">
        <f>VLOOKUP($B1204,商品コード!$A$2:$C$45,3,FALSE)</f>
        <v>7700</v>
      </c>
      <c r="E1204" s="1">
        <v>34</v>
      </c>
      <c r="F1204" s="1">
        <f t="shared" si="18"/>
        <v>261800</v>
      </c>
      <c r="G1204" s="1">
        <v>1002</v>
      </c>
      <c r="H1204" s="1">
        <v>201</v>
      </c>
      <c r="I1204" t="str">
        <f>VLOOKUP(H1204,支店コード!$A$2:$B$6,2,FALSE)</f>
        <v>東京</v>
      </c>
    </row>
    <row r="1205" spans="1:9" x14ac:dyDescent="0.4">
      <c r="A1205" s="4">
        <v>44228</v>
      </c>
      <c r="B1205" s="1" t="s">
        <v>14</v>
      </c>
      <c r="C1205" s="1" t="str">
        <f>VLOOKUP($B1205,商品コード!$A$2:$C$45,2,FALSE)</f>
        <v>レディース　ショルダーバッグLS-10KT</v>
      </c>
      <c r="D1205" s="1">
        <f>VLOOKUP($B1205,商品コード!$A$2:$C$45,3,FALSE)</f>
        <v>8800</v>
      </c>
      <c r="E1205" s="1">
        <v>39</v>
      </c>
      <c r="F1205" s="1">
        <f t="shared" si="18"/>
        <v>343200</v>
      </c>
      <c r="G1205" s="1">
        <v>2004</v>
      </c>
      <c r="H1205" s="1">
        <v>401</v>
      </c>
      <c r="I1205" t="str">
        <f>VLOOKUP(H1205,支店コード!$A$2:$B$6,2,FALSE)</f>
        <v>大阪</v>
      </c>
    </row>
    <row r="1206" spans="1:9" x14ac:dyDescent="0.4">
      <c r="A1206" s="4">
        <v>44229</v>
      </c>
      <c r="B1206" s="1" t="s">
        <v>57</v>
      </c>
      <c r="C1206" s="1" t="str">
        <f>VLOOKUP($B1206,商品コード!$A$2:$C$45,2,FALSE)</f>
        <v>レディーズ　ハンドバッグLH2008P</v>
      </c>
      <c r="D1206" s="1">
        <f>VLOOKUP($B1206,商品コード!$A$2:$C$45,3,FALSE)</f>
        <v>17000</v>
      </c>
      <c r="E1206" s="1">
        <v>21</v>
      </c>
      <c r="F1206" s="1">
        <f t="shared" si="18"/>
        <v>357000</v>
      </c>
      <c r="G1206" s="1">
        <v>2001</v>
      </c>
      <c r="H1206" s="1">
        <v>101</v>
      </c>
      <c r="I1206" t="str">
        <f>VLOOKUP(H1206,支店コード!$A$2:$B$6,2,FALSE)</f>
        <v>札幌</v>
      </c>
    </row>
    <row r="1207" spans="1:9" x14ac:dyDescent="0.4">
      <c r="A1207" s="4">
        <v>44229</v>
      </c>
      <c r="B1207" s="1" t="s">
        <v>40</v>
      </c>
      <c r="C1207" s="1" t="str">
        <f>VLOOKUP($B1207,商品コード!$A$2:$C$45,2,FALSE)</f>
        <v>メンズ　アタッシュケースHS4000S</v>
      </c>
      <c r="D1207" s="1">
        <f>VLOOKUP($B1207,商品コード!$A$2:$C$45,3,FALSE)</f>
        <v>13800</v>
      </c>
      <c r="E1207" s="1">
        <v>26</v>
      </c>
      <c r="F1207" s="1">
        <f t="shared" si="18"/>
        <v>358800</v>
      </c>
      <c r="G1207" s="1">
        <v>1004</v>
      </c>
      <c r="H1207" s="1">
        <v>401</v>
      </c>
      <c r="I1207" t="str">
        <f>VLOOKUP(H1207,支店コード!$A$2:$B$6,2,FALSE)</f>
        <v>大阪</v>
      </c>
    </row>
    <row r="1208" spans="1:9" x14ac:dyDescent="0.4">
      <c r="A1208" s="4">
        <v>44229</v>
      </c>
      <c r="B1208" s="1" t="s">
        <v>28</v>
      </c>
      <c r="C1208" s="1" t="str">
        <f>VLOOKUP($B1208,商品コード!$A$2:$C$45,2,FALSE)</f>
        <v>リュックサック（オレンジ）</v>
      </c>
      <c r="D1208" s="1">
        <f>VLOOKUP($B1208,商品コード!$A$2:$C$45,3,FALSE)</f>
        <v>6750</v>
      </c>
      <c r="E1208" s="1">
        <v>21</v>
      </c>
      <c r="F1208" s="1">
        <f t="shared" si="18"/>
        <v>141750</v>
      </c>
      <c r="G1208" s="1">
        <v>3005</v>
      </c>
      <c r="H1208" s="1">
        <v>501</v>
      </c>
      <c r="I1208" t="str">
        <f>VLOOKUP(H1208,支店コード!$A$2:$B$6,2,FALSE)</f>
        <v>福岡</v>
      </c>
    </row>
    <row r="1209" spans="1:9" x14ac:dyDescent="0.4">
      <c r="A1209" s="4">
        <v>44229</v>
      </c>
      <c r="B1209" s="1" t="s">
        <v>39</v>
      </c>
      <c r="C1209" s="1" t="str">
        <f>VLOOKUP($B1209,商品コード!$A$2:$C$45,2,FALSE)</f>
        <v>レディーズ　トートバッグTT-100AS</v>
      </c>
      <c r="D1209" s="1">
        <f>VLOOKUP($B1209,商品コード!$A$2:$C$45,3,FALSE)</f>
        <v>4800</v>
      </c>
      <c r="E1209" s="1">
        <v>14</v>
      </c>
      <c r="F1209" s="1">
        <f t="shared" si="18"/>
        <v>67200</v>
      </c>
      <c r="G1209" s="1">
        <v>2001</v>
      </c>
      <c r="H1209" s="1">
        <v>101</v>
      </c>
      <c r="I1209" t="str">
        <f>VLOOKUP(H1209,支店コード!$A$2:$B$6,2,FALSE)</f>
        <v>札幌</v>
      </c>
    </row>
    <row r="1210" spans="1:9" x14ac:dyDescent="0.4">
      <c r="A1210" s="4">
        <v>44230</v>
      </c>
      <c r="B1210" s="1" t="s">
        <v>45</v>
      </c>
      <c r="C1210" s="1" t="str">
        <f>VLOOKUP($B1210,商品コード!$A$2:$C$45,2,FALSE)</f>
        <v>ボディバッグ（ブラック）</v>
      </c>
      <c r="D1210" s="1">
        <f>VLOOKUP($B1210,商品コード!$A$2:$C$45,3,FALSE)</f>
        <v>5600</v>
      </c>
      <c r="E1210" s="1">
        <v>19</v>
      </c>
      <c r="F1210" s="1">
        <f t="shared" si="18"/>
        <v>106400</v>
      </c>
      <c r="G1210" s="1">
        <v>3004</v>
      </c>
      <c r="H1210" s="1">
        <v>401</v>
      </c>
      <c r="I1210" t="str">
        <f>VLOOKUP(H1210,支店コード!$A$2:$B$6,2,FALSE)</f>
        <v>大阪</v>
      </c>
    </row>
    <row r="1211" spans="1:9" x14ac:dyDescent="0.4">
      <c r="A1211" s="4">
        <v>44230</v>
      </c>
      <c r="B1211" s="1" t="s">
        <v>35</v>
      </c>
      <c r="C1211" s="1" t="str">
        <f>VLOOKUP($B1211,商品コード!$A$2:$C$45,2,FALSE)</f>
        <v>リュックサック（ブラック）</v>
      </c>
      <c r="D1211" s="1">
        <f>VLOOKUP($B1211,商品コード!$A$2:$C$45,3,FALSE)</f>
        <v>6750</v>
      </c>
      <c r="E1211" s="1">
        <v>33</v>
      </c>
      <c r="F1211" s="1">
        <f t="shared" si="18"/>
        <v>222750</v>
      </c>
      <c r="G1211" s="1">
        <v>3002</v>
      </c>
      <c r="H1211" s="1">
        <v>201</v>
      </c>
      <c r="I1211" t="str">
        <f>VLOOKUP(H1211,支店コード!$A$2:$B$6,2,FALSE)</f>
        <v>東京</v>
      </c>
    </row>
    <row r="1212" spans="1:9" x14ac:dyDescent="0.4">
      <c r="A1212" s="4">
        <v>44230</v>
      </c>
      <c r="B1212" s="1" t="s">
        <v>61</v>
      </c>
      <c r="C1212" s="1" t="str">
        <f>VLOOKUP($B1212,商品コード!$A$2:$C$45,2,FALSE)</f>
        <v>ヒップバッグ（ピンク）</v>
      </c>
      <c r="D1212" s="1">
        <f>VLOOKUP($B1212,商品コード!$A$2:$C$45,3,FALSE)</f>
        <v>5850</v>
      </c>
      <c r="E1212" s="1">
        <v>34</v>
      </c>
      <c r="F1212" s="1">
        <f t="shared" si="18"/>
        <v>198900</v>
      </c>
      <c r="G1212" s="1">
        <v>3002</v>
      </c>
      <c r="H1212" s="1">
        <v>201</v>
      </c>
      <c r="I1212" t="str">
        <f>VLOOKUP(H1212,支店コード!$A$2:$B$6,2,FALSE)</f>
        <v>東京</v>
      </c>
    </row>
    <row r="1213" spans="1:9" x14ac:dyDescent="0.4">
      <c r="A1213" s="4">
        <v>44230</v>
      </c>
      <c r="B1213" s="1" t="s">
        <v>30</v>
      </c>
      <c r="C1213" s="1" t="str">
        <f>VLOOKUP($B1213,商品コード!$A$2:$C$45,2,FALSE)</f>
        <v>メンズ　ボストンバッグBB01</v>
      </c>
      <c r="D1213" s="1">
        <f>VLOOKUP($B1213,商品コード!$A$2:$C$45,3,FALSE)</f>
        <v>8000</v>
      </c>
      <c r="E1213" s="1">
        <v>18</v>
      </c>
      <c r="F1213" s="1">
        <f t="shared" si="18"/>
        <v>144000</v>
      </c>
      <c r="G1213" s="1">
        <v>1005</v>
      </c>
      <c r="H1213" s="1">
        <v>501</v>
      </c>
      <c r="I1213" t="str">
        <f>VLOOKUP(H1213,支店コード!$A$2:$B$6,2,FALSE)</f>
        <v>福岡</v>
      </c>
    </row>
    <row r="1214" spans="1:9" x14ac:dyDescent="0.4">
      <c r="A1214" s="4">
        <v>44230</v>
      </c>
      <c r="B1214" s="1" t="s">
        <v>32</v>
      </c>
      <c r="C1214" s="1" t="str">
        <f>VLOOKUP($B1214,商品コード!$A$2:$C$45,2,FALSE)</f>
        <v>レディーズ　ハンドバッグLH1002B</v>
      </c>
      <c r="D1214" s="1">
        <f>VLOOKUP($B1214,商品コード!$A$2:$C$45,3,FALSE)</f>
        <v>16000</v>
      </c>
      <c r="E1214" s="1">
        <v>22</v>
      </c>
      <c r="F1214" s="1">
        <f t="shared" si="18"/>
        <v>352000</v>
      </c>
      <c r="G1214" s="1">
        <v>2002</v>
      </c>
      <c r="H1214" s="1">
        <v>201</v>
      </c>
      <c r="I1214" t="str">
        <f>VLOOKUP(H1214,支店コード!$A$2:$B$6,2,FALSE)</f>
        <v>東京</v>
      </c>
    </row>
    <row r="1215" spans="1:9" x14ac:dyDescent="0.4">
      <c r="A1215" s="4">
        <v>44231</v>
      </c>
      <c r="B1215" s="1" t="s">
        <v>54</v>
      </c>
      <c r="C1215" s="1" t="str">
        <f>VLOOKUP($B1215,商品コード!$A$2:$C$45,2,FALSE)</f>
        <v>レディーズ　インナーケース（中）</v>
      </c>
      <c r="D1215" s="1">
        <f>VLOOKUP($B1215,商品コード!$A$2:$C$45,3,FALSE)</f>
        <v>2700</v>
      </c>
      <c r="E1215" s="1">
        <v>22</v>
      </c>
      <c r="F1215" s="1">
        <f t="shared" si="18"/>
        <v>59400</v>
      </c>
      <c r="G1215" s="1">
        <v>2002</v>
      </c>
      <c r="H1215" s="1">
        <v>201</v>
      </c>
      <c r="I1215" t="str">
        <f>VLOOKUP(H1215,支店コード!$A$2:$B$6,2,FALSE)</f>
        <v>東京</v>
      </c>
    </row>
    <row r="1216" spans="1:9" x14ac:dyDescent="0.4">
      <c r="A1216" s="4">
        <v>44231</v>
      </c>
      <c r="B1216" s="1" t="s">
        <v>35</v>
      </c>
      <c r="C1216" s="1" t="str">
        <f>VLOOKUP($B1216,商品コード!$A$2:$C$45,2,FALSE)</f>
        <v>リュックサック（ブラック）</v>
      </c>
      <c r="D1216" s="1">
        <f>VLOOKUP($B1216,商品コード!$A$2:$C$45,3,FALSE)</f>
        <v>6750</v>
      </c>
      <c r="E1216" s="1">
        <v>36</v>
      </c>
      <c r="F1216" s="1">
        <f t="shared" si="18"/>
        <v>243000</v>
      </c>
      <c r="G1216" s="1">
        <v>3002</v>
      </c>
      <c r="H1216" s="1">
        <v>201</v>
      </c>
      <c r="I1216" t="str">
        <f>VLOOKUP(H1216,支店コード!$A$2:$B$6,2,FALSE)</f>
        <v>東京</v>
      </c>
    </row>
    <row r="1217" spans="1:9" x14ac:dyDescent="0.4">
      <c r="A1217" s="4">
        <v>44231</v>
      </c>
      <c r="B1217" s="1" t="s">
        <v>58</v>
      </c>
      <c r="C1217" s="1" t="str">
        <f>VLOOKUP($B1217,商品コード!$A$2:$C$45,2,FALSE)</f>
        <v>ヒップバッグ（レッド）</v>
      </c>
      <c r="D1217" s="1">
        <f>VLOOKUP($B1217,商品コード!$A$2:$C$45,3,FALSE)</f>
        <v>5850</v>
      </c>
      <c r="E1217" s="1">
        <v>19</v>
      </c>
      <c r="F1217" s="1">
        <f t="shared" si="18"/>
        <v>111150</v>
      </c>
      <c r="G1217" s="1">
        <v>3002</v>
      </c>
      <c r="H1217" s="1">
        <v>201</v>
      </c>
      <c r="I1217" t="str">
        <f>VLOOKUP(H1217,支店コード!$A$2:$B$6,2,FALSE)</f>
        <v>東京</v>
      </c>
    </row>
    <row r="1218" spans="1:9" x14ac:dyDescent="0.4">
      <c r="A1218" s="4">
        <v>44232</v>
      </c>
      <c r="B1218" s="1" t="s">
        <v>25</v>
      </c>
      <c r="C1218" s="1" t="str">
        <f>VLOOKUP($B1218,商品コード!$A$2:$C$45,2,FALSE)</f>
        <v>メンズ　ボストンバッグBB02</v>
      </c>
      <c r="D1218" s="1">
        <f>VLOOKUP($B1218,商品コード!$A$2:$C$45,3,FALSE)</f>
        <v>8000</v>
      </c>
      <c r="E1218" s="1">
        <v>21</v>
      </c>
      <c r="F1218" s="1">
        <f t="shared" si="18"/>
        <v>168000</v>
      </c>
      <c r="G1218" s="1">
        <v>1004</v>
      </c>
      <c r="H1218" s="1">
        <v>401</v>
      </c>
      <c r="I1218" t="str">
        <f>VLOOKUP(H1218,支店コード!$A$2:$B$6,2,FALSE)</f>
        <v>大阪</v>
      </c>
    </row>
    <row r="1219" spans="1:9" x14ac:dyDescent="0.4">
      <c r="A1219" s="4">
        <v>44232</v>
      </c>
      <c r="B1219" s="1" t="s">
        <v>61</v>
      </c>
      <c r="C1219" s="1" t="str">
        <f>VLOOKUP($B1219,商品コード!$A$2:$C$45,2,FALSE)</f>
        <v>ヒップバッグ（ピンク）</v>
      </c>
      <c r="D1219" s="1">
        <f>VLOOKUP($B1219,商品コード!$A$2:$C$45,3,FALSE)</f>
        <v>5850</v>
      </c>
      <c r="E1219" s="1">
        <v>37</v>
      </c>
      <c r="F1219" s="1">
        <f t="shared" ref="F1219:F1282" si="19">D1219*E1219</f>
        <v>216450</v>
      </c>
      <c r="G1219" s="1">
        <v>3005</v>
      </c>
      <c r="H1219" s="1">
        <v>501</v>
      </c>
      <c r="I1219" t="str">
        <f>VLOOKUP(H1219,支店コード!$A$2:$B$6,2,FALSE)</f>
        <v>福岡</v>
      </c>
    </row>
    <row r="1220" spans="1:9" x14ac:dyDescent="0.4">
      <c r="A1220" s="4">
        <v>44232</v>
      </c>
      <c r="B1220" s="1" t="s">
        <v>26</v>
      </c>
      <c r="C1220" s="1" t="str">
        <f>VLOOKUP($B1220,商品コード!$A$2:$C$45,2,FALSE)</f>
        <v>ヒップバッグ（グレー）</v>
      </c>
      <c r="D1220" s="1">
        <f>VLOOKUP($B1220,商品コード!$A$2:$C$45,3,FALSE)</f>
        <v>5850</v>
      </c>
      <c r="E1220" s="1">
        <v>12</v>
      </c>
      <c r="F1220" s="1">
        <f t="shared" si="19"/>
        <v>70200</v>
      </c>
      <c r="G1220" s="1">
        <v>3005</v>
      </c>
      <c r="H1220" s="1">
        <v>501</v>
      </c>
      <c r="I1220" t="str">
        <f>VLOOKUP(H1220,支店コード!$A$2:$B$6,2,FALSE)</f>
        <v>福岡</v>
      </c>
    </row>
    <row r="1221" spans="1:9" x14ac:dyDescent="0.4">
      <c r="A1221" s="4">
        <v>44233</v>
      </c>
      <c r="B1221" s="1" t="s">
        <v>45</v>
      </c>
      <c r="C1221" s="1" t="str">
        <f>VLOOKUP($B1221,商品コード!$A$2:$C$45,2,FALSE)</f>
        <v>ボディバッグ（ブラック）</v>
      </c>
      <c r="D1221" s="1">
        <f>VLOOKUP($B1221,商品コード!$A$2:$C$45,3,FALSE)</f>
        <v>5600</v>
      </c>
      <c r="E1221" s="1">
        <v>14</v>
      </c>
      <c r="F1221" s="1">
        <f t="shared" si="19"/>
        <v>78400</v>
      </c>
      <c r="G1221" s="1">
        <v>3001</v>
      </c>
      <c r="H1221" s="1">
        <v>101</v>
      </c>
      <c r="I1221" t="str">
        <f>VLOOKUP(H1221,支店コード!$A$2:$B$6,2,FALSE)</f>
        <v>札幌</v>
      </c>
    </row>
    <row r="1222" spans="1:9" x14ac:dyDescent="0.4">
      <c r="A1222" s="4">
        <v>44233</v>
      </c>
      <c r="B1222" s="1" t="s">
        <v>31</v>
      </c>
      <c r="C1222" s="1" t="str">
        <f>VLOOKUP($B1222,商品コード!$A$2:$C$45,2,FALSE)</f>
        <v>ボディバッグ（オレンジ）</v>
      </c>
      <c r="D1222" s="1">
        <f>VLOOKUP($B1222,商品コード!$A$2:$C$45,3,FALSE)</f>
        <v>5600</v>
      </c>
      <c r="E1222" s="1">
        <v>37</v>
      </c>
      <c r="F1222" s="1">
        <f t="shared" si="19"/>
        <v>207200</v>
      </c>
      <c r="G1222" s="1">
        <v>3001</v>
      </c>
      <c r="H1222" s="1">
        <v>101</v>
      </c>
      <c r="I1222" t="str">
        <f>VLOOKUP(H1222,支店コード!$A$2:$B$6,2,FALSE)</f>
        <v>札幌</v>
      </c>
    </row>
    <row r="1223" spans="1:9" x14ac:dyDescent="0.4">
      <c r="A1223" s="4">
        <v>44233</v>
      </c>
      <c r="B1223" s="1" t="s">
        <v>39</v>
      </c>
      <c r="C1223" s="1" t="str">
        <f>VLOOKUP($B1223,商品コード!$A$2:$C$45,2,FALSE)</f>
        <v>レディーズ　トートバッグTT-100AS</v>
      </c>
      <c r="D1223" s="1">
        <f>VLOOKUP($B1223,商品コード!$A$2:$C$45,3,FALSE)</f>
        <v>4800</v>
      </c>
      <c r="E1223" s="1">
        <v>15</v>
      </c>
      <c r="F1223" s="1">
        <f t="shared" si="19"/>
        <v>72000</v>
      </c>
      <c r="G1223" s="1">
        <v>2003</v>
      </c>
      <c r="H1223" s="1">
        <v>301</v>
      </c>
      <c r="I1223" t="str">
        <f>VLOOKUP(H1223,支店コード!$A$2:$B$6,2,FALSE)</f>
        <v>名古屋</v>
      </c>
    </row>
    <row r="1224" spans="1:9" x14ac:dyDescent="0.4">
      <c r="A1224" s="4">
        <v>44233</v>
      </c>
      <c r="B1224" s="1" t="s">
        <v>38</v>
      </c>
      <c r="C1224" s="1" t="str">
        <f>VLOOKUP($B1224,商品コード!$A$2:$C$45,2,FALSE)</f>
        <v>リュックサック（グリーン）</v>
      </c>
      <c r="D1224" s="1">
        <f>VLOOKUP($B1224,商品コード!$A$2:$C$45,3,FALSE)</f>
        <v>6750</v>
      </c>
      <c r="E1224" s="1">
        <v>28</v>
      </c>
      <c r="F1224" s="1">
        <f t="shared" si="19"/>
        <v>189000</v>
      </c>
      <c r="G1224" s="1">
        <v>3001</v>
      </c>
      <c r="H1224" s="1">
        <v>101</v>
      </c>
      <c r="I1224" t="str">
        <f>VLOOKUP(H1224,支店コード!$A$2:$B$6,2,FALSE)</f>
        <v>札幌</v>
      </c>
    </row>
    <row r="1225" spans="1:9" x14ac:dyDescent="0.4">
      <c r="A1225" s="4">
        <v>44233</v>
      </c>
      <c r="B1225" s="1" t="s">
        <v>33</v>
      </c>
      <c r="C1225" s="1" t="str">
        <f>VLOOKUP($B1225,商品コード!$A$2:$C$45,2,FALSE)</f>
        <v>レディーズ　トートバッグTT-201AS</v>
      </c>
      <c r="D1225" s="1">
        <f>VLOOKUP($B1225,商品コード!$A$2:$C$45,3,FALSE)</f>
        <v>5120</v>
      </c>
      <c r="E1225" s="1">
        <v>24</v>
      </c>
      <c r="F1225" s="1">
        <f t="shared" si="19"/>
        <v>122880</v>
      </c>
      <c r="G1225" s="1">
        <v>2005</v>
      </c>
      <c r="H1225" s="1">
        <v>501</v>
      </c>
      <c r="I1225" t="str">
        <f>VLOOKUP(H1225,支店コード!$A$2:$B$6,2,FALSE)</f>
        <v>福岡</v>
      </c>
    </row>
    <row r="1226" spans="1:9" x14ac:dyDescent="0.4">
      <c r="A1226" s="4">
        <v>44233</v>
      </c>
      <c r="B1226" s="1" t="s">
        <v>57</v>
      </c>
      <c r="C1226" s="1" t="str">
        <f>VLOOKUP($B1226,商品コード!$A$2:$C$45,2,FALSE)</f>
        <v>レディーズ　ハンドバッグLH2008P</v>
      </c>
      <c r="D1226" s="1">
        <f>VLOOKUP($B1226,商品コード!$A$2:$C$45,3,FALSE)</f>
        <v>17000</v>
      </c>
      <c r="E1226" s="1">
        <v>38</v>
      </c>
      <c r="F1226" s="1">
        <f t="shared" si="19"/>
        <v>646000</v>
      </c>
      <c r="G1226" s="1">
        <v>2005</v>
      </c>
      <c r="H1226" s="1">
        <v>501</v>
      </c>
      <c r="I1226" t="str">
        <f>VLOOKUP(H1226,支店コード!$A$2:$B$6,2,FALSE)</f>
        <v>福岡</v>
      </c>
    </row>
    <row r="1227" spans="1:9" x14ac:dyDescent="0.4">
      <c r="A1227" s="4">
        <v>44234</v>
      </c>
      <c r="B1227" s="1" t="s">
        <v>39</v>
      </c>
      <c r="C1227" s="1" t="str">
        <f>VLOOKUP($B1227,商品コード!$A$2:$C$45,2,FALSE)</f>
        <v>レディーズ　トートバッグTT-100AS</v>
      </c>
      <c r="D1227" s="1">
        <f>VLOOKUP($B1227,商品コード!$A$2:$C$45,3,FALSE)</f>
        <v>4800</v>
      </c>
      <c r="E1227" s="1">
        <v>15</v>
      </c>
      <c r="F1227" s="1">
        <f t="shared" si="19"/>
        <v>72000</v>
      </c>
      <c r="G1227" s="1">
        <v>2002</v>
      </c>
      <c r="H1227" s="1">
        <v>201</v>
      </c>
      <c r="I1227" t="str">
        <f>VLOOKUP(H1227,支店コード!$A$2:$B$6,2,FALSE)</f>
        <v>東京</v>
      </c>
    </row>
    <row r="1228" spans="1:9" x14ac:dyDescent="0.4">
      <c r="A1228" s="4">
        <v>44234</v>
      </c>
      <c r="B1228" s="1" t="s">
        <v>45</v>
      </c>
      <c r="C1228" s="1" t="str">
        <f>VLOOKUP($B1228,商品コード!$A$2:$C$45,2,FALSE)</f>
        <v>ボディバッグ（ブラック）</v>
      </c>
      <c r="D1228" s="1">
        <f>VLOOKUP($B1228,商品コード!$A$2:$C$45,3,FALSE)</f>
        <v>5600</v>
      </c>
      <c r="E1228" s="1">
        <v>38</v>
      </c>
      <c r="F1228" s="1">
        <f t="shared" si="19"/>
        <v>212800</v>
      </c>
      <c r="G1228" s="1">
        <v>3003</v>
      </c>
      <c r="H1228" s="1">
        <v>301</v>
      </c>
      <c r="I1228" t="str">
        <f>VLOOKUP(H1228,支店コード!$A$2:$B$6,2,FALSE)</f>
        <v>名古屋</v>
      </c>
    </row>
    <row r="1229" spans="1:9" x14ac:dyDescent="0.4">
      <c r="A1229" s="4">
        <v>44234</v>
      </c>
      <c r="B1229" s="1" t="s">
        <v>45</v>
      </c>
      <c r="C1229" s="1" t="str">
        <f>VLOOKUP($B1229,商品コード!$A$2:$C$45,2,FALSE)</f>
        <v>ボディバッグ（ブラック）</v>
      </c>
      <c r="D1229" s="1">
        <f>VLOOKUP($B1229,商品コード!$A$2:$C$45,3,FALSE)</f>
        <v>5600</v>
      </c>
      <c r="E1229" s="1">
        <v>10</v>
      </c>
      <c r="F1229" s="1">
        <f t="shared" si="19"/>
        <v>56000</v>
      </c>
      <c r="G1229" s="1">
        <v>3001</v>
      </c>
      <c r="H1229" s="1">
        <v>101</v>
      </c>
      <c r="I1229" t="str">
        <f>VLOOKUP(H1229,支店コード!$A$2:$B$6,2,FALSE)</f>
        <v>札幌</v>
      </c>
    </row>
    <row r="1230" spans="1:9" x14ac:dyDescent="0.4">
      <c r="A1230" s="4">
        <v>44234</v>
      </c>
      <c r="B1230" s="1" t="s">
        <v>59</v>
      </c>
      <c r="C1230" s="1" t="str">
        <f>VLOOKUP($B1230,商品コード!$A$2:$C$45,2,FALSE)</f>
        <v>レディース　ショルダーバッグXX-99ZV</v>
      </c>
      <c r="D1230" s="1">
        <f>VLOOKUP($B1230,商品コード!$A$2:$C$45,3,FALSE)</f>
        <v>10800</v>
      </c>
      <c r="E1230" s="1">
        <v>21</v>
      </c>
      <c r="F1230" s="1">
        <f t="shared" si="19"/>
        <v>226800</v>
      </c>
      <c r="G1230" s="1">
        <v>2005</v>
      </c>
      <c r="H1230" s="1">
        <v>501</v>
      </c>
      <c r="I1230" t="str">
        <f>VLOOKUP(H1230,支店コード!$A$2:$B$6,2,FALSE)</f>
        <v>福岡</v>
      </c>
    </row>
    <row r="1231" spans="1:9" x14ac:dyDescent="0.4">
      <c r="A1231" s="4">
        <v>44234</v>
      </c>
      <c r="B1231" s="1" t="s">
        <v>43</v>
      </c>
      <c r="C1231" s="1" t="str">
        <f>VLOOKUP($B1231,商品コード!$A$2:$C$45,2,FALSE)</f>
        <v>レディーズ　インナーケース（大）</v>
      </c>
      <c r="D1231" s="1">
        <f>VLOOKUP($B1231,商品コード!$A$2:$C$45,3,FALSE)</f>
        <v>2900</v>
      </c>
      <c r="E1231" s="1">
        <v>18</v>
      </c>
      <c r="F1231" s="1">
        <f t="shared" si="19"/>
        <v>52200</v>
      </c>
      <c r="G1231" s="1">
        <v>2004</v>
      </c>
      <c r="H1231" s="1">
        <v>401</v>
      </c>
      <c r="I1231" t="str">
        <f>VLOOKUP(H1231,支店コード!$A$2:$B$6,2,FALSE)</f>
        <v>大阪</v>
      </c>
    </row>
    <row r="1232" spans="1:9" x14ac:dyDescent="0.4">
      <c r="A1232" s="4">
        <v>44235</v>
      </c>
      <c r="B1232" s="1" t="s">
        <v>63</v>
      </c>
      <c r="C1232" s="1" t="str">
        <f>VLOOKUP($B1232,商品コード!$A$2:$C$45,2,FALSE)</f>
        <v>メンズ　ボストンバッグBB04</v>
      </c>
      <c r="D1232" s="1">
        <f>VLOOKUP($B1232,商品コード!$A$2:$C$45,3,FALSE)</f>
        <v>8000</v>
      </c>
      <c r="E1232" s="1">
        <v>30</v>
      </c>
      <c r="F1232" s="1">
        <f t="shared" si="19"/>
        <v>240000</v>
      </c>
      <c r="G1232" s="1">
        <v>1005</v>
      </c>
      <c r="H1232" s="1">
        <v>501</v>
      </c>
      <c r="I1232" t="str">
        <f>VLOOKUP(H1232,支店コード!$A$2:$B$6,2,FALSE)</f>
        <v>福岡</v>
      </c>
    </row>
    <row r="1233" spans="1:9" x14ac:dyDescent="0.4">
      <c r="A1233" s="4">
        <v>44235</v>
      </c>
      <c r="B1233" s="1" t="s">
        <v>27</v>
      </c>
      <c r="C1233" s="1" t="str">
        <f>VLOOKUP($B1233,商品コード!$A$2:$C$45,2,FALSE)</f>
        <v>メンズ　メッセンジャーバッグMB-002L</v>
      </c>
      <c r="D1233" s="1">
        <f>VLOOKUP($B1233,商品コード!$A$2:$C$45,3,FALSE)</f>
        <v>7700</v>
      </c>
      <c r="E1233" s="1">
        <v>33</v>
      </c>
      <c r="F1233" s="1">
        <f t="shared" si="19"/>
        <v>254100</v>
      </c>
      <c r="G1233" s="1">
        <v>1002</v>
      </c>
      <c r="H1233" s="1">
        <v>201</v>
      </c>
      <c r="I1233" t="str">
        <f>VLOOKUP(H1233,支店コード!$A$2:$B$6,2,FALSE)</f>
        <v>東京</v>
      </c>
    </row>
    <row r="1234" spans="1:9" x14ac:dyDescent="0.4">
      <c r="A1234" s="4">
        <v>44235</v>
      </c>
      <c r="B1234" s="1" t="s">
        <v>32</v>
      </c>
      <c r="C1234" s="1" t="str">
        <f>VLOOKUP($B1234,商品コード!$A$2:$C$45,2,FALSE)</f>
        <v>レディーズ　ハンドバッグLH1002B</v>
      </c>
      <c r="D1234" s="1">
        <f>VLOOKUP($B1234,商品コード!$A$2:$C$45,3,FALSE)</f>
        <v>16000</v>
      </c>
      <c r="E1234" s="1">
        <v>33</v>
      </c>
      <c r="F1234" s="1">
        <f t="shared" si="19"/>
        <v>528000</v>
      </c>
      <c r="G1234" s="1">
        <v>2004</v>
      </c>
      <c r="H1234" s="1">
        <v>401</v>
      </c>
      <c r="I1234" t="str">
        <f>VLOOKUP(H1234,支店コード!$A$2:$B$6,2,FALSE)</f>
        <v>大阪</v>
      </c>
    </row>
    <row r="1235" spans="1:9" x14ac:dyDescent="0.4">
      <c r="A1235" s="4">
        <v>44236</v>
      </c>
      <c r="B1235" s="1" t="s">
        <v>60</v>
      </c>
      <c r="C1235" s="1" t="str">
        <f>VLOOKUP($B1235,商品コード!$A$2:$C$45,2,FALSE)</f>
        <v>レディーズ　インナーケース（ミニ）</v>
      </c>
      <c r="D1235" s="1">
        <f>VLOOKUP($B1235,商品コード!$A$2:$C$45,3,FALSE)</f>
        <v>2400</v>
      </c>
      <c r="E1235" s="1">
        <v>23</v>
      </c>
      <c r="F1235" s="1">
        <f t="shared" si="19"/>
        <v>55200</v>
      </c>
      <c r="G1235" s="1">
        <v>2004</v>
      </c>
      <c r="H1235" s="1">
        <v>401</v>
      </c>
      <c r="I1235" t="str">
        <f>VLOOKUP(H1235,支店コード!$A$2:$B$6,2,FALSE)</f>
        <v>大阪</v>
      </c>
    </row>
    <row r="1236" spans="1:9" x14ac:dyDescent="0.4">
      <c r="A1236" s="4">
        <v>44236</v>
      </c>
      <c r="B1236" s="1" t="s">
        <v>28</v>
      </c>
      <c r="C1236" s="1" t="str">
        <f>VLOOKUP($B1236,商品コード!$A$2:$C$45,2,FALSE)</f>
        <v>リュックサック（オレンジ）</v>
      </c>
      <c r="D1236" s="1">
        <f>VLOOKUP($B1236,商品コード!$A$2:$C$45,3,FALSE)</f>
        <v>6750</v>
      </c>
      <c r="E1236" s="1">
        <v>27</v>
      </c>
      <c r="F1236" s="1">
        <f t="shared" si="19"/>
        <v>182250</v>
      </c>
      <c r="G1236" s="1">
        <v>3005</v>
      </c>
      <c r="H1236" s="1">
        <v>501</v>
      </c>
      <c r="I1236" t="str">
        <f>VLOOKUP(H1236,支店コード!$A$2:$B$6,2,FALSE)</f>
        <v>福岡</v>
      </c>
    </row>
    <row r="1237" spans="1:9" x14ac:dyDescent="0.4">
      <c r="A1237" s="4">
        <v>44236</v>
      </c>
      <c r="B1237" s="1" t="s">
        <v>53</v>
      </c>
      <c r="C1237" s="1" t="str">
        <f>VLOOKUP($B1237,商品コード!$A$2:$C$45,2,FALSE)</f>
        <v>レディース　ショルダーバッグZL-78MN</v>
      </c>
      <c r="D1237" s="1">
        <f>VLOOKUP($B1237,商品コード!$A$2:$C$45,3,FALSE)</f>
        <v>11800</v>
      </c>
      <c r="E1237" s="1">
        <v>35</v>
      </c>
      <c r="F1237" s="1">
        <f t="shared" si="19"/>
        <v>413000</v>
      </c>
      <c r="G1237" s="1">
        <v>2002</v>
      </c>
      <c r="H1237" s="1">
        <v>201</v>
      </c>
      <c r="I1237" t="str">
        <f>VLOOKUP(H1237,支店コード!$A$2:$B$6,2,FALSE)</f>
        <v>東京</v>
      </c>
    </row>
    <row r="1238" spans="1:9" x14ac:dyDescent="0.4">
      <c r="A1238" s="4">
        <v>44236</v>
      </c>
      <c r="B1238" s="1" t="s">
        <v>32</v>
      </c>
      <c r="C1238" s="1" t="str">
        <f>VLOOKUP($B1238,商品コード!$A$2:$C$45,2,FALSE)</f>
        <v>レディーズ　ハンドバッグLH1002B</v>
      </c>
      <c r="D1238" s="1">
        <f>VLOOKUP($B1238,商品コード!$A$2:$C$45,3,FALSE)</f>
        <v>16000</v>
      </c>
      <c r="E1238" s="1">
        <v>31</v>
      </c>
      <c r="F1238" s="1">
        <f t="shared" si="19"/>
        <v>496000</v>
      </c>
      <c r="G1238" s="1">
        <v>2003</v>
      </c>
      <c r="H1238" s="1">
        <v>301</v>
      </c>
      <c r="I1238" t="str">
        <f>VLOOKUP(H1238,支店コード!$A$2:$B$6,2,FALSE)</f>
        <v>名古屋</v>
      </c>
    </row>
    <row r="1239" spans="1:9" x14ac:dyDescent="0.4">
      <c r="A1239" s="4">
        <v>44237</v>
      </c>
      <c r="B1239" s="1" t="s">
        <v>28</v>
      </c>
      <c r="C1239" s="1" t="str">
        <f>VLOOKUP($B1239,商品コード!$A$2:$C$45,2,FALSE)</f>
        <v>リュックサック（オレンジ）</v>
      </c>
      <c r="D1239" s="1">
        <f>VLOOKUP($B1239,商品コード!$A$2:$C$45,3,FALSE)</f>
        <v>6750</v>
      </c>
      <c r="E1239" s="1">
        <v>35</v>
      </c>
      <c r="F1239" s="1">
        <f t="shared" si="19"/>
        <v>236250</v>
      </c>
      <c r="G1239" s="1">
        <v>3005</v>
      </c>
      <c r="H1239" s="1">
        <v>501</v>
      </c>
      <c r="I1239" t="str">
        <f>VLOOKUP(H1239,支店コード!$A$2:$B$6,2,FALSE)</f>
        <v>福岡</v>
      </c>
    </row>
    <row r="1240" spans="1:9" x14ac:dyDescent="0.4">
      <c r="A1240" s="4">
        <v>44237</v>
      </c>
      <c r="B1240" s="1" t="s">
        <v>34</v>
      </c>
      <c r="C1240" s="1" t="str">
        <f>VLOOKUP($B1240,商品コード!$A$2:$C$45,2,FALSE)</f>
        <v>ウエストバッグ（ゴールド）</v>
      </c>
      <c r="D1240" s="1">
        <f>VLOOKUP($B1240,商品コード!$A$2:$C$45,3,FALSE)</f>
        <v>2480</v>
      </c>
      <c r="E1240" s="1">
        <v>22</v>
      </c>
      <c r="F1240" s="1">
        <f t="shared" si="19"/>
        <v>54560</v>
      </c>
      <c r="G1240" s="1">
        <v>3002</v>
      </c>
      <c r="H1240" s="1">
        <v>201</v>
      </c>
      <c r="I1240" t="str">
        <f>VLOOKUP(H1240,支店コード!$A$2:$B$6,2,FALSE)</f>
        <v>東京</v>
      </c>
    </row>
    <row r="1241" spans="1:9" x14ac:dyDescent="0.4">
      <c r="A1241" s="4">
        <v>44237</v>
      </c>
      <c r="B1241" s="1" t="s">
        <v>25</v>
      </c>
      <c r="C1241" s="1" t="str">
        <f>VLOOKUP($B1241,商品コード!$A$2:$C$45,2,FALSE)</f>
        <v>メンズ　ボストンバッグBB02</v>
      </c>
      <c r="D1241" s="1">
        <f>VLOOKUP($B1241,商品コード!$A$2:$C$45,3,FALSE)</f>
        <v>8000</v>
      </c>
      <c r="E1241" s="1">
        <v>40</v>
      </c>
      <c r="F1241" s="1">
        <f t="shared" si="19"/>
        <v>320000</v>
      </c>
      <c r="G1241" s="1">
        <v>1003</v>
      </c>
      <c r="H1241" s="1">
        <v>301</v>
      </c>
      <c r="I1241" t="str">
        <f>VLOOKUP(H1241,支店コード!$A$2:$B$6,2,FALSE)</f>
        <v>名古屋</v>
      </c>
    </row>
    <row r="1242" spans="1:9" x14ac:dyDescent="0.4">
      <c r="A1242" s="4">
        <v>44238</v>
      </c>
      <c r="B1242" s="1" t="s">
        <v>48</v>
      </c>
      <c r="C1242" s="1" t="str">
        <f>VLOOKUP($B1242,商品コード!$A$2:$C$45,2,FALSE)</f>
        <v>メンズ　アタッシュケースHK6500E</v>
      </c>
      <c r="D1242" s="1">
        <f>VLOOKUP($B1242,商品コード!$A$2:$C$45,3,FALSE)</f>
        <v>15800</v>
      </c>
      <c r="E1242" s="1">
        <v>34</v>
      </c>
      <c r="F1242" s="1">
        <f t="shared" si="19"/>
        <v>537200</v>
      </c>
      <c r="G1242" s="1">
        <v>1001</v>
      </c>
      <c r="H1242" s="1">
        <v>101</v>
      </c>
      <c r="I1242" t="str">
        <f>VLOOKUP(H1242,支店コード!$A$2:$B$6,2,FALSE)</f>
        <v>札幌</v>
      </c>
    </row>
    <row r="1243" spans="1:9" x14ac:dyDescent="0.4">
      <c r="A1243" s="4">
        <v>44238</v>
      </c>
      <c r="B1243" s="1" t="s">
        <v>30</v>
      </c>
      <c r="C1243" s="1" t="str">
        <f>VLOOKUP($B1243,商品コード!$A$2:$C$45,2,FALSE)</f>
        <v>メンズ　ボストンバッグBB01</v>
      </c>
      <c r="D1243" s="1">
        <f>VLOOKUP($B1243,商品コード!$A$2:$C$45,3,FALSE)</f>
        <v>8000</v>
      </c>
      <c r="E1243" s="1">
        <v>32</v>
      </c>
      <c r="F1243" s="1">
        <f t="shared" si="19"/>
        <v>256000</v>
      </c>
      <c r="G1243" s="1">
        <v>1002</v>
      </c>
      <c r="H1243" s="1">
        <v>201</v>
      </c>
      <c r="I1243" t="str">
        <f>VLOOKUP(H1243,支店コード!$A$2:$B$6,2,FALSE)</f>
        <v>東京</v>
      </c>
    </row>
    <row r="1244" spans="1:9" x14ac:dyDescent="0.4">
      <c r="A1244" s="4">
        <v>44238</v>
      </c>
      <c r="B1244" s="1" t="s">
        <v>54</v>
      </c>
      <c r="C1244" s="1" t="str">
        <f>VLOOKUP($B1244,商品コード!$A$2:$C$45,2,FALSE)</f>
        <v>レディーズ　インナーケース（中）</v>
      </c>
      <c r="D1244" s="1">
        <f>VLOOKUP($B1244,商品コード!$A$2:$C$45,3,FALSE)</f>
        <v>2700</v>
      </c>
      <c r="E1244" s="1">
        <v>32</v>
      </c>
      <c r="F1244" s="1">
        <f t="shared" si="19"/>
        <v>86400</v>
      </c>
      <c r="G1244" s="1">
        <v>2002</v>
      </c>
      <c r="H1244" s="1">
        <v>201</v>
      </c>
      <c r="I1244" t="str">
        <f>VLOOKUP(H1244,支店コード!$A$2:$B$6,2,FALSE)</f>
        <v>東京</v>
      </c>
    </row>
    <row r="1245" spans="1:9" x14ac:dyDescent="0.4">
      <c r="A1245" s="4">
        <v>44238</v>
      </c>
      <c r="B1245" s="1" t="s">
        <v>51</v>
      </c>
      <c r="C1245" s="1" t="str">
        <f>VLOOKUP($B1245,商品コード!$A$2:$C$45,2,FALSE)</f>
        <v>メンズ　メッセンジャーバッグMB-002Z</v>
      </c>
      <c r="D1245" s="1">
        <f>VLOOKUP($B1245,商品コード!$A$2:$C$45,3,FALSE)</f>
        <v>7700</v>
      </c>
      <c r="E1245" s="1">
        <v>21</v>
      </c>
      <c r="F1245" s="1">
        <f t="shared" si="19"/>
        <v>161700</v>
      </c>
      <c r="G1245" s="1">
        <v>1003</v>
      </c>
      <c r="H1245" s="1">
        <v>301</v>
      </c>
      <c r="I1245" t="str">
        <f>VLOOKUP(H1245,支店コード!$A$2:$B$6,2,FALSE)</f>
        <v>名古屋</v>
      </c>
    </row>
    <row r="1246" spans="1:9" x14ac:dyDescent="0.4">
      <c r="A1246" s="4">
        <v>44239</v>
      </c>
      <c r="B1246" s="1" t="s">
        <v>28</v>
      </c>
      <c r="C1246" s="1" t="str">
        <f>VLOOKUP($B1246,商品コード!$A$2:$C$45,2,FALSE)</f>
        <v>リュックサック（オレンジ）</v>
      </c>
      <c r="D1246" s="1">
        <f>VLOOKUP($B1246,商品コード!$A$2:$C$45,3,FALSE)</f>
        <v>6750</v>
      </c>
      <c r="E1246" s="1">
        <v>12</v>
      </c>
      <c r="F1246" s="1">
        <f t="shared" si="19"/>
        <v>81000</v>
      </c>
      <c r="G1246" s="1">
        <v>3004</v>
      </c>
      <c r="H1246" s="1">
        <v>401</v>
      </c>
      <c r="I1246" t="str">
        <f>VLOOKUP(H1246,支店コード!$A$2:$B$6,2,FALSE)</f>
        <v>大阪</v>
      </c>
    </row>
    <row r="1247" spans="1:9" x14ac:dyDescent="0.4">
      <c r="A1247" s="4">
        <v>44239</v>
      </c>
      <c r="B1247" s="1" t="s">
        <v>24</v>
      </c>
      <c r="C1247" s="1" t="str">
        <f>VLOOKUP($B1247,商品コード!$A$2:$C$45,2,FALSE)</f>
        <v>レディース　ショルダーバッグVK-23XR</v>
      </c>
      <c r="D1247" s="1">
        <f>VLOOKUP($B1247,商品コード!$A$2:$C$45,3,FALSE)</f>
        <v>9800</v>
      </c>
      <c r="E1247" s="1">
        <v>33</v>
      </c>
      <c r="F1247" s="1">
        <f t="shared" si="19"/>
        <v>323400</v>
      </c>
      <c r="G1247" s="1">
        <v>2003</v>
      </c>
      <c r="H1247" s="1">
        <v>301</v>
      </c>
      <c r="I1247" t="str">
        <f>VLOOKUP(H1247,支店コード!$A$2:$B$6,2,FALSE)</f>
        <v>名古屋</v>
      </c>
    </row>
    <row r="1248" spans="1:9" x14ac:dyDescent="0.4">
      <c r="A1248" s="4">
        <v>44239</v>
      </c>
      <c r="B1248" s="1" t="s">
        <v>63</v>
      </c>
      <c r="C1248" s="1" t="str">
        <f>VLOOKUP($B1248,商品コード!$A$2:$C$45,2,FALSE)</f>
        <v>メンズ　ボストンバッグBB04</v>
      </c>
      <c r="D1248" s="1">
        <f>VLOOKUP($B1248,商品コード!$A$2:$C$45,3,FALSE)</f>
        <v>8000</v>
      </c>
      <c r="E1248" s="1">
        <v>27</v>
      </c>
      <c r="F1248" s="1">
        <f t="shared" si="19"/>
        <v>216000</v>
      </c>
      <c r="G1248" s="1">
        <v>1004</v>
      </c>
      <c r="H1248" s="1">
        <v>401</v>
      </c>
      <c r="I1248" t="str">
        <f>VLOOKUP(H1248,支店コード!$A$2:$B$6,2,FALSE)</f>
        <v>大阪</v>
      </c>
    </row>
    <row r="1249" spans="1:9" x14ac:dyDescent="0.4">
      <c r="A1249" s="4">
        <v>44240</v>
      </c>
      <c r="B1249" s="1" t="s">
        <v>49</v>
      </c>
      <c r="C1249" s="1" t="str">
        <f>VLOOKUP($B1249,商品コード!$A$2:$C$45,2,FALSE)</f>
        <v>メンズ　メッセンジャーバッグMB-001B</v>
      </c>
      <c r="D1249" s="1">
        <f>VLOOKUP($B1249,商品コード!$A$2:$C$45,3,FALSE)</f>
        <v>7500</v>
      </c>
      <c r="E1249" s="1">
        <v>29</v>
      </c>
      <c r="F1249" s="1">
        <f t="shared" si="19"/>
        <v>217500</v>
      </c>
      <c r="G1249" s="1">
        <v>1005</v>
      </c>
      <c r="H1249" s="1">
        <v>501</v>
      </c>
      <c r="I1249" t="str">
        <f>VLOOKUP(H1249,支店コード!$A$2:$B$6,2,FALSE)</f>
        <v>福岡</v>
      </c>
    </row>
    <row r="1250" spans="1:9" x14ac:dyDescent="0.4">
      <c r="A1250" s="4">
        <v>44240</v>
      </c>
      <c r="B1250" s="1" t="s">
        <v>64</v>
      </c>
      <c r="C1250" s="1" t="str">
        <f>VLOOKUP($B1250,商品コード!$A$2:$C$45,2,FALSE)</f>
        <v>メンズ　ショルダーバッグTK80</v>
      </c>
      <c r="D1250" s="1">
        <f>VLOOKUP($B1250,商品コード!$A$2:$C$45,3,FALSE)</f>
        <v>7580</v>
      </c>
      <c r="E1250" s="1">
        <v>39</v>
      </c>
      <c r="F1250" s="1">
        <f t="shared" si="19"/>
        <v>295620</v>
      </c>
      <c r="G1250" s="1">
        <v>1004</v>
      </c>
      <c r="H1250" s="1">
        <v>401</v>
      </c>
      <c r="I1250" t="str">
        <f>VLOOKUP(H1250,支店コード!$A$2:$B$6,2,FALSE)</f>
        <v>大阪</v>
      </c>
    </row>
    <row r="1251" spans="1:9" x14ac:dyDescent="0.4">
      <c r="A1251" s="4">
        <v>44240</v>
      </c>
      <c r="B1251" s="1" t="s">
        <v>35</v>
      </c>
      <c r="C1251" s="1" t="str">
        <f>VLOOKUP($B1251,商品コード!$A$2:$C$45,2,FALSE)</f>
        <v>リュックサック（ブラック）</v>
      </c>
      <c r="D1251" s="1">
        <f>VLOOKUP($B1251,商品コード!$A$2:$C$45,3,FALSE)</f>
        <v>6750</v>
      </c>
      <c r="E1251" s="1">
        <v>35</v>
      </c>
      <c r="F1251" s="1">
        <f t="shared" si="19"/>
        <v>236250</v>
      </c>
      <c r="G1251" s="1">
        <v>3001</v>
      </c>
      <c r="H1251" s="1">
        <v>101</v>
      </c>
      <c r="I1251" t="str">
        <f>VLOOKUP(H1251,支店コード!$A$2:$B$6,2,FALSE)</f>
        <v>札幌</v>
      </c>
    </row>
    <row r="1252" spans="1:9" x14ac:dyDescent="0.4">
      <c r="A1252" s="4">
        <v>44240</v>
      </c>
      <c r="B1252" s="1" t="s">
        <v>55</v>
      </c>
      <c r="C1252" s="1" t="str">
        <f>VLOOKUP($B1252,商品コード!$A$2:$C$45,2,FALSE)</f>
        <v>ウエストバッグ（ホワイト）</v>
      </c>
      <c r="D1252" s="1">
        <f>VLOOKUP($B1252,商品コード!$A$2:$C$45,3,FALSE)</f>
        <v>2480</v>
      </c>
      <c r="E1252" s="1">
        <v>34</v>
      </c>
      <c r="F1252" s="1">
        <f t="shared" si="19"/>
        <v>84320</v>
      </c>
      <c r="G1252" s="1">
        <v>3004</v>
      </c>
      <c r="H1252" s="1">
        <v>401</v>
      </c>
      <c r="I1252" t="str">
        <f>VLOOKUP(H1252,支店コード!$A$2:$B$6,2,FALSE)</f>
        <v>大阪</v>
      </c>
    </row>
    <row r="1253" spans="1:9" x14ac:dyDescent="0.4">
      <c r="A1253" s="4">
        <v>44241</v>
      </c>
      <c r="B1253" s="1" t="s">
        <v>31</v>
      </c>
      <c r="C1253" s="1" t="str">
        <f>VLOOKUP($B1253,商品コード!$A$2:$C$45,2,FALSE)</f>
        <v>ボディバッグ（オレンジ）</v>
      </c>
      <c r="D1253" s="1">
        <f>VLOOKUP($B1253,商品コード!$A$2:$C$45,3,FALSE)</f>
        <v>5600</v>
      </c>
      <c r="E1253" s="1">
        <v>34</v>
      </c>
      <c r="F1253" s="1">
        <f t="shared" si="19"/>
        <v>190400</v>
      </c>
      <c r="G1253" s="1">
        <v>3002</v>
      </c>
      <c r="H1253" s="1">
        <v>201</v>
      </c>
      <c r="I1253" t="str">
        <f>VLOOKUP(H1253,支店コード!$A$2:$B$6,2,FALSE)</f>
        <v>東京</v>
      </c>
    </row>
    <row r="1254" spans="1:9" x14ac:dyDescent="0.4">
      <c r="A1254" s="4">
        <v>44241</v>
      </c>
      <c r="B1254" s="1" t="s">
        <v>42</v>
      </c>
      <c r="C1254" s="1" t="str">
        <f>VLOOKUP($B1254,商品コード!$A$2:$C$45,2,FALSE)</f>
        <v>メンズ　ショルダーバッグSS100</v>
      </c>
      <c r="D1254" s="1">
        <f>VLOOKUP($B1254,商品コード!$A$2:$C$45,3,FALSE)</f>
        <v>9800</v>
      </c>
      <c r="E1254" s="1">
        <v>10</v>
      </c>
      <c r="F1254" s="1">
        <f t="shared" si="19"/>
        <v>98000</v>
      </c>
      <c r="G1254" s="1">
        <v>1005</v>
      </c>
      <c r="H1254" s="1">
        <v>501</v>
      </c>
      <c r="I1254" t="str">
        <f>VLOOKUP(H1254,支店コード!$A$2:$B$6,2,FALSE)</f>
        <v>福岡</v>
      </c>
    </row>
    <row r="1255" spans="1:9" x14ac:dyDescent="0.4">
      <c r="A1255" s="4">
        <v>44241</v>
      </c>
      <c r="B1255" s="1" t="s">
        <v>34</v>
      </c>
      <c r="C1255" s="1" t="str">
        <f>VLOOKUP($B1255,商品コード!$A$2:$C$45,2,FALSE)</f>
        <v>ウエストバッグ（ゴールド）</v>
      </c>
      <c r="D1255" s="1">
        <f>VLOOKUP($B1255,商品コード!$A$2:$C$45,3,FALSE)</f>
        <v>2480</v>
      </c>
      <c r="E1255" s="1">
        <v>31</v>
      </c>
      <c r="F1255" s="1">
        <f t="shared" si="19"/>
        <v>76880</v>
      </c>
      <c r="G1255" s="1">
        <v>3001</v>
      </c>
      <c r="H1255" s="1">
        <v>101</v>
      </c>
      <c r="I1255" t="str">
        <f>VLOOKUP(H1255,支店コード!$A$2:$B$6,2,FALSE)</f>
        <v>札幌</v>
      </c>
    </row>
    <row r="1256" spans="1:9" x14ac:dyDescent="0.4">
      <c r="A1256" s="4">
        <v>44242</v>
      </c>
      <c r="B1256" s="1" t="s">
        <v>42</v>
      </c>
      <c r="C1256" s="1" t="str">
        <f>VLOOKUP($B1256,商品コード!$A$2:$C$45,2,FALSE)</f>
        <v>メンズ　ショルダーバッグSS100</v>
      </c>
      <c r="D1256" s="1">
        <f>VLOOKUP($B1256,商品コード!$A$2:$C$45,3,FALSE)</f>
        <v>9800</v>
      </c>
      <c r="E1256" s="1">
        <v>27</v>
      </c>
      <c r="F1256" s="1">
        <f t="shared" si="19"/>
        <v>264600</v>
      </c>
      <c r="G1256" s="1">
        <v>1002</v>
      </c>
      <c r="H1256" s="1">
        <v>201</v>
      </c>
      <c r="I1256" t="str">
        <f>VLOOKUP(H1256,支店コード!$A$2:$B$6,2,FALSE)</f>
        <v>東京</v>
      </c>
    </row>
    <row r="1257" spans="1:9" x14ac:dyDescent="0.4">
      <c r="A1257" s="4">
        <v>44242</v>
      </c>
      <c r="B1257" s="1" t="s">
        <v>40</v>
      </c>
      <c r="C1257" s="1" t="str">
        <f>VLOOKUP($B1257,商品コード!$A$2:$C$45,2,FALSE)</f>
        <v>メンズ　アタッシュケースHS4000S</v>
      </c>
      <c r="D1257" s="1">
        <f>VLOOKUP($B1257,商品コード!$A$2:$C$45,3,FALSE)</f>
        <v>13800</v>
      </c>
      <c r="E1257" s="1">
        <v>17</v>
      </c>
      <c r="F1257" s="1">
        <f t="shared" si="19"/>
        <v>234600</v>
      </c>
      <c r="G1257" s="1">
        <v>1002</v>
      </c>
      <c r="H1257" s="1">
        <v>201</v>
      </c>
      <c r="I1257" t="str">
        <f>VLOOKUP(H1257,支店コード!$A$2:$B$6,2,FALSE)</f>
        <v>東京</v>
      </c>
    </row>
    <row r="1258" spans="1:9" x14ac:dyDescent="0.4">
      <c r="A1258" s="4">
        <v>44242</v>
      </c>
      <c r="B1258" s="1" t="s">
        <v>57</v>
      </c>
      <c r="C1258" s="1" t="str">
        <f>VLOOKUP($B1258,商品コード!$A$2:$C$45,2,FALSE)</f>
        <v>レディーズ　ハンドバッグLH2008P</v>
      </c>
      <c r="D1258" s="1">
        <f>VLOOKUP($B1258,商品コード!$A$2:$C$45,3,FALSE)</f>
        <v>17000</v>
      </c>
      <c r="E1258" s="1">
        <v>26</v>
      </c>
      <c r="F1258" s="1">
        <f t="shared" si="19"/>
        <v>442000</v>
      </c>
      <c r="G1258" s="1">
        <v>2005</v>
      </c>
      <c r="H1258" s="1">
        <v>501</v>
      </c>
      <c r="I1258" t="str">
        <f>VLOOKUP(H1258,支店コード!$A$2:$B$6,2,FALSE)</f>
        <v>福岡</v>
      </c>
    </row>
    <row r="1259" spans="1:9" x14ac:dyDescent="0.4">
      <c r="A1259" s="4">
        <v>44243</v>
      </c>
      <c r="B1259" s="1" t="s">
        <v>38</v>
      </c>
      <c r="C1259" s="1" t="str">
        <f>VLOOKUP($B1259,商品コード!$A$2:$C$45,2,FALSE)</f>
        <v>リュックサック（グリーン）</v>
      </c>
      <c r="D1259" s="1">
        <f>VLOOKUP($B1259,商品コード!$A$2:$C$45,3,FALSE)</f>
        <v>6750</v>
      </c>
      <c r="E1259" s="1">
        <v>18</v>
      </c>
      <c r="F1259" s="1">
        <f t="shared" si="19"/>
        <v>121500</v>
      </c>
      <c r="G1259" s="1">
        <v>3003</v>
      </c>
      <c r="H1259" s="1">
        <v>301</v>
      </c>
      <c r="I1259" t="str">
        <f>VLOOKUP(H1259,支店コード!$A$2:$B$6,2,FALSE)</f>
        <v>名古屋</v>
      </c>
    </row>
    <row r="1260" spans="1:9" x14ac:dyDescent="0.4">
      <c r="A1260" s="4">
        <v>44243</v>
      </c>
      <c r="B1260" s="1" t="s">
        <v>34</v>
      </c>
      <c r="C1260" s="1" t="str">
        <f>VLOOKUP($B1260,商品コード!$A$2:$C$45,2,FALSE)</f>
        <v>ウエストバッグ（ゴールド）</v>
      </c>
      <c r="D1260" s="1">
        <f>VLOOKUP($B1260,商品コード!$A$2:$C$45,3,FALSE)</f>
        <v>2480</v>
      </c>
      <c r="E1260" s="1">
        <v>34</v>
      </c>
      <c r="F1260" s="1">
        <f t="shared" si="19"/>
        <v>84320</v>
      </c>
      <c r="G1260" s="1">
        <v>3003</v>
      </c>
      <c r="H1260" s="1">
        <v>301</v>
      </c>
      <c r="I1260" t="str">
        <f>VLOOKUP(H1260,支店コード!$A$2:$B$6,2,FALSE)</f>
        <v>名古屋</v>
      </c>
    </row>
    <row r="1261" spans="1:9" x14ac:dyDescent="0.4">
      <c r="A1261" s="4">
        <v>44243</v>
      </c>
      <c r="B1261" s="1" t="s">
        <v>37</v>
      </c>
      <c r="C1261" s="1" t="str">
        <f>VLOOKUP($B1261,商品コード!$A$2:$C$45,2,FALSE)</f>
        <v>メンズ　アタッシュケースAS7000</v>
      </c>
      <c r="D1261" s="1">
        <f>VLOOKUP($B1261,商品コード!$A$2:$C$45,3,FALSE)</f>
        <v>12800</v>
      </c>
      <c r="E1261" s="1">
        <v>29</v>
      </c>
      <c r="F1261" s="1">
        <f t="shared" si="19"/>
        <v>371200</v>
      </c>
      <c r="G1261" s="1">
        <v>1002</v>
      </c>
      <c r="H1261" s="1">
        <v>201</v>
      </c>
      <c r="I1261" t="str">
        <f>VLOOKUP(H1261,支店コード!$A$2:$B$6,2,FALSE)</f>
        <v>東京</v>
      </c>
    </row>
    <row r="1262" spans="1:9" x14ac:dyDescent="0.4">
      <c r="A1262" s="4">
        <v>44243</v>
      </c>
      <c r="B1262" s="1" t="s">
        <v>47</v>
      </c>
      <c r="C1262" s="1" t="str">
        <f>VLOOKUP($B1262,商品コード!$A$2:$C$45,2,FALSE)</f>
        <v>ウエストバッグ（シルバー）</v>
      </c>
      <c r="D1262" s="1">
        <f>VLOOKUP($B1262,商品コード!$A$2:$C$45,3,FALSE)</f>
        <v>2480</v>
      </c>
      <c r="E1262" s="1">
        <v>35</v>
      </c>
      <c r="F1262" s="1">
        <f t="shared" si="19"/>
        <v>86800</v>
      </c>
      <c r="G1262" s="1">
        <v>3003</v>
      </c>
      <c r="H1262" s="1">
        <v>301</v>
      </c>
      <c r="I1262" t="str">
        <f>VLOOKUP(H1262,支店コード!$A$2:$B$6,2,FALSE)</f>
        <v>名古屋</v>
      </c>
    </row>
    <row r="1263" spans="1:9" x14ac:dyDescent="0.4">
      <c r="A1263" s="4">
        <v>44244</v>
      </c>
      <c r="B1263" s="1" t="s">
        <v>15</v>
      </c>
      <c r="C1263" s="1" t="str">
        <f>VLOOKUP($B1263,商品コード!$A$2:$C$45,2,FALSE)</f>
        <v>メンズ　ショルダーバッグKE121</v>
      </c>
      <c r="D1263" s="1">
        <f>VLOOKUP($B1263,商品コード!$A$2:$C$45,3,FALSE)</f>
        <v>7280</v>
      </c>
      <c r="E1263" s="1">
        <v>35</v>
      </c>
      <c r="F1263" s="1">
        <f t="shared" si="19"/>
        <v>254800</v>
      </c>
      <c r="G1263" s="1">
        <v>1001</v>
      </c>
      <c r="H1263" s="1">
        <v>101</v>
      </c>
      <c r="I1263" t="str">
        <f>VLOOKUP(H1263,支店コード!$A$2:$B$6,2,FALSE)</f>
        <v>札幌</v>
      </c>
    </row>
    <row r="1264" spans="1:9" x14ac:dyDescent="0.4">
      <c r="A1264" s="4">
        <v>44244</v>
      </c>
      <c r="B1264" s="1" t="s">
        <v>29</v>
      </c>
      <c r="C1264" s="1" t="str">
        <f>VLOOKUP($B1264,商品コード!$A$2:$C$45,2,FALSE)</f>
        <v>レディーズ　インナーケース（小）</v>
      </c>
      <c r="D1264" s="1">
        <f>VLOOKUP($B1264,商品コード!$A$2:$C$45,3,FALSE)</f>
        <v>2550</v>
      </c>
      <c r="E1264" s="1">
        <v>31</v>
      </c>
      <c r="F1264" s="1">
        <f t="shared" si="19"/>
        <v>79050</v>
      </c>
      <c r="G1264" s="1">
        <v>2002</v>
      </c>
      <c r="H1264" s="1">
        <v>201</v>
      </c>
      <c r="I1264" t="str">
        <f>VLOOKUP(H1264,支店コード!$A$2:$B$6,2,FALSE)</f>
        <v>東京</v>
      </c>
    </row>
    <row r="1265" spans="1:9" x14ac:dyDescent="0.4">
      <c r="A1265" s="4">
        <v>44244</v>
      </c>
      <c r="B1265" s="1" t="s">
        <v>25</v>
      </c>
      <c r="C1265" s="1" t="str">
        <f>VLOOKUP($B1265,商品コード!$A$2:$C$45,2,FALSE)</f>
        <v>メンズ　ボストンバッグBB02</v>
      </c>
      <c r="D1265" s="1">
        <f>VLOOKUP($B1265,商品コード!$A$2:$C$45,3,FALSE)</f>
        <v>8000</v>
      </c>
      <c r="E1265" s="1">
        <v>21</v>
      </c>
      <c r="F1265" s="1">
        <f t="shared" si="19"/>
        <v>168000</v>
      </c>
      <c r="G1265" s="1">
        <v>1002</v>
      </c>
      <c r="H1265" s="1">
        <v>201</v>
      </c>
      <c r="I1265" t="str">
        <f>VLOOKUP(H1265,支店コード!$A$2:$B$6,2,FALSE)</f>
        <v>東京</v>
      </c>
    </row>
    <row r="1266" spans="1:9" x14ac:dyDescent="0.4">
      <c r="A1266" s="4">
        <v>44244</v>
      </c>
      <c r="B1266" s="1" t="s">
        <v>39</v>
      </c>
      <c r="C1266" s="1" t="str">
        <f>VLOOKUP($B1266,商品コード!$A$2:$C$45,2,FALSE)</f>
        <v>レディーズ　トートバッグTT-100AS</v>
      </c>
      <c r="D1266" s="1">
        <f>VLOOKUP($B1266,商品コード!$A$2:$C$45,3,FALSE)</f>
        <v>4800</v>
      </c>
      <c r="E1266" s="1">
        <v>33</v>
      </c>
      <c r="F1266" s="1">
        <f t="shared" si="19"/>
        <v>158400</v>
      </c>
      <c r="G1266" s="1">
        <v>2005</v>
      </c>
      <c r="H1266" s="1">
        <v>501</v>
      </c>
      <c r="I1266" t="str">
        <f>VLOOKUP(H1266,支店コード!$A$2:$B$6,2,FALSE)</f>
        <v>福岡</v>
      </c>
    </row>
    <row r="1267" spans="1:9" x14ac:dyDescent="0.4">
      <c r="A1267" s="4">
        <v>44245</v>
      </c>
      <c r="B1267" s="1" t="s">
        <v>45</v>
      </c>
      <c r="C1267" s="1" t="str">
        <f>VLOOKUP($B1267,商品コード!$A$2:$C$45,2,FALSE)</f>
        <v>ボディバッグ（ブラック）</v>
      </c>
      <c r="D1267" s="1">
        <f>VLOOKUP($B1267,商品コード!$A$2:$C$45,3,FALSE)</f>
        <v>5600</v>
      </c>
      <c r="E1267" s="1">
        <v>29</v>
      </c>
      <c r="F1267" s="1">
        <f t="shared" si="19"/>
        <v>162400</v>
      </c>
      <c r="G1267" s="1">
        <v>3004</v>
      </c>
      <c r="H1267" s="1">
        <v>401</v>
      </c>
      <c r="I1267" t="str">
        <f>VLOOKUP(H1267,支店コード!$A$2:$B$6,2,FALSE)</f>
        <v>大阪</v>
      </c>
    </row>
    <row r="1268" spans="1:9" x14ac:dyDescent="0.4">
      <c r="A1268" s="4">
        <v>44245</v>
      </c>
      <c r="B1268" s="1" t="s">
        <v>53</v>
      </c>
      <c r="C1268" s="1" t="str">
        <f>VLOOKUP($B1268,商品コード!$A$2:$C$45,2,FALSE)</f>
        <v>レディース　ショルダーバッグZL-78MN</v>
      </c>
      <c r="D1268" s="1">
        <f>VLOOKUP($B1268,商品コード!$A$2:$C$45,3,FALSE)</f>
        <v>11800</v>
      </c>
      <c r="E1268" s="1">
        <v>39</v>
      </c>
      <c r="F1268" s="1">
        <f t="shared" si="19"/>
        <v>460200</v>
      </c>
      <c r="G1268" s="1">
        <v>2003</v>
      </c>
      <c r="H1268" s="1">
        <v>301</v>
      </c>
      <c r="I1268" t="str">
        <f>VLOOKUP(H1268,支店コード!$A$2:$B$6,2,FALSE)</f>
        <v>名古屋</v>
      </c>
    </row>
    <row r="1269" spans="1:9" x14ac:dyDescent="0.4">
      <c r="A1269" s="4">
        <v>44245</v>
      </c>
      <c r="B1269" s="1" t="s">
        <v>47</v>
      </c>
      <c r="C1269" s="1" t="str">
        <f>VLOOKUP($B1269,商品コード!$A$2:$C$45,2,FALSE)</f>
        <v>ウエストバッグ（シルバー）</v>
      </c>
      <c r="D1269" s="1">
        <f>VLOOKUP($B1269,商品コード!$A$2:$C$45,3,FALSE)</f>
        <v>2480</v>
      </c>
      <c r="E1269" s="1">
        <v>39</v>
      </c>
      <c r="F1269" s="1">
        <f t="shared" si="19"/>
        <v>96720</v>
      </c>
      <c r="G1269" s="1">
        <v>3003</v>
      </c>
      <c r="H1269" s="1">
        <v>301</v>
      </c>
      <c r="I1269" t="str">
        <f>VLOOKUP(H1269,支店コード!$A$2:$B$6,2,FALSE)</f>
        <v>名古屋</v>
      </c>
    </row>
    <row r="1270" spans="1:9" x14ac:dyDescent="0.4">
      <c r="A1270" s="4">
        <v>44246</v>
      </c>
      <c r="B1270" s="1" t="s">
        <v>45</v>
      </c>
      <c r="C1270" s="1" t="str">
        <f>VLOOKUP($B1270,商品コード!$A$2:$C$45,2,FALSE)</f>
        <v>ボディバッグ（ブラック）</v>
      </c>
      <c r="D1270" s="1">
        <f>VLOOKUP($B1270,商品コード!$A$2:$C$45,3,FALSE)</f>
        <v>5600</v>
      </c>
      <c r="E1270" s="1">
        <v>29</v>
      </c>
      <c r="F1270" s="1">
        <f t="shared" si="19"/>
        <v>162400</v>
      </c>
      <c r="G1270" s="1">
        <v>3001</v>
      </c>
      <c r="H1270" s="1">
        <v>101</v>
      </c>
      <c r="I1270" t="str">
        <f>VLOOKUP(H1270,支店コード!$A$2:$B$6,2,FALSE)</f>
        <v>札幌</v>
      </c>
    </row>
    <row r="1271" spans="1:9" x14ac:dyDescent="0.4">
      <c r="A1271" s="4">
        <v>44246</v>
      </c>
      <c r="B1271" s="1" t="s">
        <v>38</v>
      </c>
      <c r="C1271" s="1" t="str">
        <f>VLOOKUP($B1271,商品コード!$A$2:$C$45,2,FALSE)</f>
        <v>リュックサック（グリーン）</v>
      </c>
      <c r="D1271" s="1">
        <f>VLOOKUP($B1271,商品コード!$A$2:$C$45,3,FALSE)</f>
        <v>6750</v>
      </c>
      <c r="E1271" s="1">
        <v>32</v>
      </c>
      <c r="F1271" s="1">
        <f t="shared" si="19"/>
        <v>216000</v>
      </c>
      <c r="G1271" s="1">
        <v>3005</v>
      </c>
      <c r="H1271" s="1">
        <v>501</v>
      </c>
      <c r="I1271" t="str">
        <f>VLOOKUP(H1271,支店コード!$A$2:$B$6,2,FALSE)</f>
        <v>福岡</v>
      </c>
    </row>
    <row r="1272" spans="1:9" x14ac:dyDescent="0.4">
      <c r="A1272" s="4">
        <v>44246</v>
      </c>
      <c r="B1272" s="1" t="s">
        <v>53</v>
      </c>
      <c r="C1272" s="1" t="str">
        <f>VLOOKUP($B1272,商品コード!$A$2:$C$45,2,FALSE)</f>
        <v>レディース　ショルダーバッグZL-78MN</v>
      </c>
      <c r="D1272" s="1">
        <f>VLOOKUP($B1272,商品コード!$A$2:$C$45,3,FALSE)</f>
        <v>11800</v>
      </c>
      <c r="E1272" s="1">
        <v>13</v>
      </c>
      <c r="F1272" s="1">
        <f t="shared" si="19"/>
        <v>153400</v>
      </c>
      <c r="G1272" s="1">
        <v>2004</v>
      </c>
      <c r="H1272" s="1">
        <v>401</v>
      </c>
      <c r="I1272" t="str">
        <f>VLOOKUP(H1272,支店コード!$A$2:$B$6,2,FALSE)</f>
        <v>大阪</v>
      </c>
    </row>
    <row r="1273" spans="1:9" x14ac:dyDescent="0.4">
      <c r="A1273" s="4">
        <v>44247</v>
      </c>
      <c r="B1273" s="1" t="s">
        <v>41</v>
      </c>
      <c r="C1273" s="1" t="str">
        <f>VLOOKUP($B1273,商品コード!$A$2:$C$45,2,FALSE)</f>
        <v>メンズ　メッセンジャーバッグMB-001S</v>
      </c>
      <c r="D1273" s="1">
        <f>VLOOKUP($B1273,商品コード!$A$2:$C$45,3,FALSE)</f>
        <v>7500</v>
      </c>
      <c r="E1273" s="1">
        <v>38</v>
      </c>
      <c r="F1273" s="1">
        <f t="shared" si="19"/>
        <v>285000</v>
      </c>
      <c r="G1273" s="1">
        <v>1002</v>
      </c>
      <c r="H1273" s="1">
        <v>201</v>
      </c>
      <c r="I1273" t="str">
        <f>VLOOKUP(H1273,支店コード!$A$2:$B$6,2,FALSE)</f>
        <v>東京</v>
      </c>
    </row>
    <row r="1274" spans="1:9" x14ac:dyDescent="0.4">
      <c r="A1274" s="4">
        <v>44247</v>
      </c>
      <c r="B1274" s="1" t="s">
        <v>58</v>
      </c>
      <c r="C1274" s="1" t="str">
        <f>VLOOKUP($B1274,商品コード!$A$2:$C$45,2,FALSE)</f>
        <v>ヒップバッグ（レッド）</v>
      </c>
      <c r="D1274" s="1">
        <f>VLOOKUP($B1274,商品コード!$A$2:$C$45,3,FALSE)</f>
        <v>5850</v>
      </c>
      <c r="E1274" s="1">
        <v>30</v>
      </c>
      <c r="F1274" s="1">
        <f t="shared" si="19"/>
        <v>175500</v>
      </c>
      <c r="G1274" s="1">
        <v>3003</v>
      </c>
      <c r="H1274" s="1">
        <v>301</v>
      </c>
      <c r="I1274" t="str">
        <f>VLOOKUP(H1274,支店コード!$A$2:$B$6,2,FALSE)</f>
        <v>名古屋</v>
      </c>
    </row>
    <row r="1275" spans="1:9" x14ac:dyDescent="0.4">
      <c r="A1275" s="4">
        <v>44247</v>
      </c>
      <c r="B1275" s="1" t="s">
        <v>38</v>
      </c>
      <c r="C1275" s="1" t="str">
        <f>VLOOKUP($B1275,商品コード!$A$2:$C$45,2,FALSE)</f>
        <v>リュックサック（グリーン）</v>
      </c>
      <c r="D1275" s="1">
        <f>VLOOKUP($B1275,商品コード!$A$2:$C$45,3,FALSE)</f>
        <v>6750</v>
      </c>
      <c r="E1275" s="1">
        <v>15</v>
      </c>
      <c r="F1275" s="1">
        <f t="shared" si="19"/>
        <v>101250</v>
      </c>
      <c r="G1275" s="1">
        <v>3005</v>
      </c>
      <c r="H1275" s="1">
        <v>501</v>
      </c>
      <c r="I1275" t="str">
        <f>VLOOKUP(H1275,支店コード!$A$2:$B$6,2,FALSE)</f>
        <v>福岡</v>
      </c>
    </row>
    <row r="1276" spans="1:9" x14ac:dyDescent="0.4">
      <c r="A1276" s="4">
        <v>44247</v>
      </c>
      <c r="B1276" s="1" t="s">
        <v>31</v>
      </c>
      <c r="C1276" s="1" t="str">
        <f>VLOOKUP($B1276,商品コード!$A$2:$C$45,2,FALSE)</f>
        <v>ボディバッグ（オレンジ）</v>
      </c>
      <c r="D1276" s="1">
        <f>VLOOKUP($B1276,商品コード!$A$2:$C$45,3,FALSE)</f>
        <v>5600</v>
      </c>
      <c r="E1276" s="1">
        <v>34</v>
      </c>
      <c r="F1276" s="1">
        <f t="shared" si="19"/>
        <v>190400</v>
      </c>
      <c r="G1276" s="1">
        <v>3004</v>
      </c>
      <c r="H1276" s="1">
        <v>401</v>
      </c>
      <c r="I1276" t="str">
        <f>VLOOKUP(H1276,支店コード!$A$2:$B$6,2,FALSE)</f>
        <v>大阪</v>
      </c>
    </row>
    <row r="1277" spans="1:9" x14ac:dyDescent="0.4">
      <c r="A1277" s="4">
        <v>44247</v>
      </c>
      <c r="B1277" s="1" t="s">
        <v>31</v>
      </c>
      <c r="C1277" s="1" t="str">
        <f>VLOOKUP($B1277,商品コード!$A$2:$C$45,2,FALSE)</f>
        <v>ボディバッグ（オレンジ）</v>
      </c>
      <c r="D1277" s="1">
        <f>VLOOKUP($B1277,商品コード!$A$2:$C$45,3,FALSE)</f>
        <v>5600</v>
      </c>
      <c r="E1277" s="1">
        <v>37</v>
      </c>
      <c r="F1277" s="1">
        <f t="shared" si="19"/>
        <v>207200</v>
      </c>
      <c r="G1277" s="1">
        <v>3005</v>
      </c>
      <c r="H1277" s="1">
        <v>501</v>
      </c>
      <c r="I1277" t="str">
        <f>VLOOKUP(H1277,支店コード!$A$2:$B$6,2,FALSE)</f>
        <v>福岡</v>
      </c>
    </row>
    <row r="1278" spans="1:9" x14ac:dyDescent="0.4">
      <c r="A1278" s="4">
        <v>44247</v>
      </c>
      <c r="B1278" s="1" t="s">
        <v>58</v>
      </c>
      <c r="C1278" s="1" t="str">
        <f>VLOOKUP($B1278,商品コード!$A$2:$C$45,2,FALSE)</f>
        <v>ヒップバッグ（レッド）</v>
      </c>
      <c r="D1278" s="1">
        <f>VLOOKUP($B1278,商品コード!$A$2:$C$45,3,FALSE)</f>
        <v>5850</v>
      </c>
      <c r="E1278" s="1">
        <v>37</v>
      </c>
      <c r="F1278" s="1">
        <f t="shared" si="19"/>
        <v>216450</v>
      </c>
      <c r="G1278" s="1">
        <v>3001</v>
      </c>
      <c r="H1278" s="1">
        <v>101</v>
      </c>
      <c r="I1278" t="str">
        <f>VLOOKUP(H1278,支店コード!$A$2:$B$6,2,FALSE)</f>
        <v>札幌</v>
      </c>
    </row>
    <row r="1279" spans="1:9" x14ac:dyDescent="0.4">
      <c r="A1279" s="4">
        <v>44248</v>
      </c>
      <c r="B1279" s="1" t="s">
        <v>28</v>
      </c>
      <c r="C1279" s="1" t="str">
        <f>VLOOKUP($B1279,商品コード!$A$2:$C$45,2,FALSE)</f>
        <v>リュックサック（オレンジ）</v>
      </c>
      <c r="D1279" s="1">
        <f>VLOOKUP($B1279,商品コード!$A$2:$C$45,3,FALSE)</f>
        <v>6750</v>
      </c>
      <c r="E1279" s="1">
        <v>18</v>
      </c>
      <c r="F1279" s="1">
        <f t="shared" si="19"/>
        <v>121500</v>
      </c>
      <c r="G1279" s="1">
        <v>3004</v>
      </c>
      <c r="H1279" s="1">
        <v>401</v>
      </c>
      <c r="I1279" t="str">
        <f>VLOOKUP(H1279,支店コード!$A$2:$B$6,2,FALSE)</f>
        <v>大阪</v>
      </c>
    </row>
    <row r="1280" spans="1:9" x14ac:dyDescent="0.4">
      <c r="A1280" s="4">
        <v>44248</v>
      </c>
      <c r="B1280" s="1" t="s">
        <v>59</v>
      </c>
      <c r="C1280" s="1" t="str">
        <f>VLOOKUP($B1280,商品コード!$A$2:$C$45,2,FALSE)</f>
        <v>レディース　ショルダーバッグXX-99ZV</v>
      </c>
      <c r="D1280" s="1">
        <f>VLOOKUP($B1280,商品コード!$A$2:$C$45,3,FALSE)</f>
        <v>10800</v>
      </c>
      <c r="E1280" s="1">
        <v>12</v>
      </c>
      <c r="F1280" s="1">
        <f t="shared" si="19"/>
        <v>129600</v>
      </c>
      <c r="G1280" s="1">
        <v>2001</v>
      </c>
      <c r="H1280" s="1">
        <v>101</v>
      </c>
      <c r="I1280" t="str">
        <f>VLOOKUP(H1280,支店コード!$A$2:$B$6,2,FALSE)</f>
        <v>札幌</v>
      </c>
    </row>
    <row r="1281" spans="1:9" x14ac:dyDescent="0.4">
      <c r="A1281" s="4">
        <v>44248</v>
      </c>
      <c r="B1281" s="1" t="s">
        <v>26</v>
      </c>
      <c r="C1281" s="1" t="str">
        <f>VLOOKUP($B1281,商品コード!$A$2:$C$45,2,FALSE)</f>
        <v>ヒップバッグ（グレー）</v>
      </c>
      <c r="D1281" s="1">
        <f>VLOOKUP($B1281,商品コード!$A$2:$C$45,3,FALSE)</f>
        <v>5850</v>
      </c>
      <c r="E1281" s="1">
        <v>25</v>
      </c>
      <c r="F1281" s="1">
        <f t="shared" si="19"/>
        <v>146250</v>
      </c>
      <c r="G1281" s="1">
        <v>3002</v>
      </c>
      <c r="H1281" s="1">
        <v>201</v>
      </c>
      <c r="I1281" t="str">
        <f>VLOOKUP(H1281,支店コード!$A$2:$B$6,2,FALSE)</f>
        <v>東京</v>
      </c>
    </row>
    <row r="1282" spans="1:9" x14ac:dyDescent="0.4">
      <c r="A1282" s="4">
        <v>44248</v>
      </c>
      <c r="B1282" s="1" t="s">
        <v>28</v>
      </c>
      <c r="C1282" s="1" t="str">
        <f>VLOOKUP($B1282,商品コード!$A$2:$C$45,2,FALSE)</f>
        <v>リュックサック（オレンジ）</v>
      </c>
      <c r="D1282" s="1">
        <f>VLOOKUP($B1282,商品コード!$A$2:$C$45,3,FALSE)</f>
        <v>6750</v>
      </c>
      <c r="E1282" s="1">
        <v>30</v>
      </c>
      <c r="F1282" s="1">
        <f t="shared" si="19"/>
        <v>202500</v>
      </c>
      <c r="G1282" s="1">
        <v>3004</v>
      </c>
      <c r="H1282" s="1">
        <v>401</v>
      </c>
      <c r="I1282" t="str">
        <f>VLOOKUP(H1282,支店コード!$A$2:$B$6,2,FALSE)</f>
        <v>大阪</v>
      </c>
    </row>
    <row r="1283" spans="1:9" x14ac:dyDescent="0.4">
      <c r="A1283" s="4">
        <v>44249</v>
      </c>
      <c r="B1283" s="1" t="s">
        <v>54</v>
      </c>
      <c r="C1283" s="1" t="str">
        <f>VLOOKUP($B1283,商品コード!$A$2:$C$45,2,FALSE)</f>
        <v>レディーズ　インナーケース（中）</v>
      </c>
      <c r="D1283" s="1">
        <f>VLOOKUP($B1283,商品コード!$A$2:$C$45,3,FALSE)</f>
        <v>2700</v>
      </c>
      <c r="E1283" s="1">
        <v>31</v>
      </c>
      <c r="F1283" s="1">
        <f t="shared" ref="F1283:F1346" si="20">D1283*E1283</f>
        <v>83700</v>
      </c>
      <c r="G1283" s="1">
        <v>2002</v>
      </c>
      <c r="H1283" s="1">
        <v>201</v>
      </c>
      <c r="I1283" t="str">
        <f>VLOOKUP(H1283,支店コード!$A$2:$B$6,2,FALSE)</f>
        <v>東京</v>
      </c>
    </row>
    <row r="1284" spans="1:9" x14ac:dyDescent="0.4">
      <c r="A1284" s="4">
        <v>44249</v>
      </c>
      <c r="B1284" s="1" t="s">
        <v>59</v>
      </c>
      <c r="C1284" s="1" t="str">
        <f>VLOOKUP($B1284,商品コード!$A$2:$C$45,2,FALSE)</f>
        <v>レディース　ショルダーバッグXX-99ZV</v>
      </c>
      <c r="D1284" s="1">
        <f>VLOOKUP($B1284,商品コード!$A$2:$C$45,3,FALSE)</f>
        <v>10800</v>
      </c>
      <c r="E1284" s="1">
        <v>22</v>
      </c>
      <c r="F1284" s="1">
        <f t="shared" si="20"/>
        <v>237600</v>
      </c>
      <c r="G1284" s="1">
        <v>2005</v>
      </c>
      <c r="H1284" s="1">
        <v>501</v>
      </c>
      <c r="I1284" t="str">
        <f>VLOOKUP(H1284,支店コード!$A$2:$B$6,2,FALSE)</f>
        <v>福岡</v>
      </c>
    </row>
    <row r="1285" spans="1:9" x14ac:dyDescent="0.4">
      <c r="A1285" s="4">
        <v>44249</v>
      </c>
      <c r="B1285" s="1" t="s">
        <v>16</v>
      </c>
      <c r="C1285" s="1" t="str">
        <f>VLOOKUP($B1285,商品コード!$A$2:$C$45,2,FALSE)</f>
        <v>メンズ　ショルダーバッグTS-01</v>
      </c>
      <c r="D1285" s="1">
        <f>VLOOKUP($B1285,商品コード!$A$2:$C$45,3,FALSE)</f>
        <v>6800</v>
      </c>
      <c r="E1285" s="1">
        <v>22</v>
      </c>
      <c r="F1285" s="1">
        <f t="shared" si="20"/>
        <v>149600</v>
      </c>
      <c r="G1285" s="1">
        <v>1005</v>
      </c>
      <c r="H1285" s="1">
        <v>501</v>
      </c>
      <c r="I1285" t="str">
        <f>VLOOKUP(H1285,支店コード!$A$2:$B$6,2,FALSE)</f>
        <v>福岡</v>
      </c>
    </row>
    <row r="1286" spans="1:9" x14ac:dyDescent="0.4">
      <c r="A1286" s="4">
        <v>44249</v>
      </c>
      <c r="B1286" s="1" t="s">
        <v>26</v>
      </c>
      <c r="C1286" s="1" t="str">
        <f>VLOOKUP($B1286,商品コード!$A$2:$C$45,2,FALSE)</f>
        <v>ヒップバッグ（グレー）</v>
      </c>
      <c r="D1286" s="1">
        <f>VLOOKUP($B1286,商品コード!$A$2:$C$45,3,FALSE)</f>
        <v>5850</v>
      </c>
      <c r="E1286" s="1">
        <v>21</v>
      </c>
      <c r="F1286" s="1">
        <f t="shared" si="20"/>
        <v>122850</v>
      </c>
      <c r="G1286" s="1">
        <v>3002</v>
      </c>
      <c r="H1286" s="1">
        <v>201</v>
      </c>
      <c r="I1286" t="str">
        <f>VLOOKUP(H1286,支店コード!$A$2:$B$6,2,FALSE)</f>
        <v>東京</v>
      </c>
    </row>
    <row r="1287" spans="1:9" x14ac:dyDescent="0.4">
      <c r="A1287" s="4">
        <v>44250</v>
      </c>
      <c r="B1287" s="1" t="s">
        <v>60</v>
      </c>
      <c r="C1287" s="1" t="str">
        <f>VLOOKUP($B1287,商品コード!$A$2:$C$45,2,FALSE)</f>
        <v>レディーズ　インナーケース（ミニ）</v>
      </c>
      <c r="D1287" s="1">
        <f>VLOOKUP($B1287,商品コード!$A$2:$C$45,3,FALSE)</f>
        <v>2400</v>
      </c>
      <c r="E1287" s="1">
        <v>12</v>
      </c>
      <c r="F1287" s="1">
        <f t="shared" si="20"/>
        <v>28800</v>
      </c>
      <c r="G1287" s="1">
        <v>2005</v>
      </c>
      <c r="H1287" s="1">
        <v>501</v>
      </c>
      <c r="I1287" t="str">
        <f>VLOOKUP(H1287,支店コード!$A$2:$B$6,2,FALSE)</f>
        <v>福岡</v>
      </c>
    </row>
    <row r="1288" spans="1:9" x14ac:dyDescent="0.4">
      <c r="A1288" s="4">
        <v>44250</v>
      </c>
      <c r="B1288" s="1" t="s">
        <v>42</v>
      </c>
      <c r="C1288" s="1" t="str">
        <f>VLOOKUP($B1288,商品コード!$A$2:$C$45,2,FALSE)</f>
        <v>メンズ　ショルダーバッグSS100</v>
      </c>
      <c r="D1288" s="1">
        <f>VLOOKUP($B1288,商品コード!$A$2:$C$45,3,FALSE)</f>
        <v>9800</v>
      </c>
      <c r="E1288" s="1">
        <v>23</v>
      </c>
      <c r="F1288" s="1">
        <f t="shared" si="20"/>
        <v>225400</v>
      </c>
      <c r="G1288" s="1">
        <v>1004</v>
      </c>
      <c r="H1288" s="1">
        <v>401</v>
      </c>
      <c r="I1288" t="str">
        <f>VLOOKUP(H1288,支店コード!$A$2:$B$6,2,FALSE)</f>
        <v>大阪</v>
      </c>
    </row>
    <row r="1289" spans="1:9" x14ac:dyDescent="0.4">
      <c r="A1289" s="4">
        <v>44250</v>
      </c>
      <c r="B1289" s="1" t="s">
        <v>16</v>
      </c>
      <c r="C1289" s="1" t="str">
        <f>VLOOKUP($B1289,商品コード!$A$2:$C$45,2,FALSE)</f>
        <v>メンズ　ショルダーバッグTS-01</v>
      </c>
      <c r="D1289" s="1">
        <f>VLOOKUP($B1289,商品コード!$A$2:$C$45,3,FALSE)</f>
        <v>6800</v>
      </c>
      <c r="E1289" s="1">
        <v>32</v>
      </c>
      <c r="F1289" s="1">
        <f t="shared" si="20"/>
        <v>217600</v>
      </c>
      <c r="G1289" s="1">
        <v>1005</v>
      </c>
      <c r="H1289" s="1">
        <v>501</v>
      </c>
      <c r="I1289" t="str">
        <f>VLOOKUP(H1289,支店コード!$A$2:$B$6,2,FALSE)</f>
        <v>福岡</v>
      </c>
    </row>
    <row r="1290" spans="1:9" x14ac:dyDescent="0.4">
      <c r="A1290" s="4">
        <v>44250</v>
      </c>
      <c r="B1290" s="1" t="s">
        <v>24</v>
      </c>
      <c r="C1290" s="1" t="str">
        <f>VLOOKUP($B1290,商品コード!$A$2:$C$45,2,FALSE)</f>
        <v>レディース　ショルダーバッグVK-23XR</v>
      </c>
      <c r="D1290" s="1">
        <f>VLOOKUP($B1290,商品コード!$A$2:$C$45,3,FALSE)</f>
        <v>9800</v>
      </c>
      <c r="E1290" s="1">
        <v>20</v>
      </c>
      <c r="F1290" s="1">
        <f t="shared" si="20"/>
        <v>196000</v>
      </c>
      <c r="G1290" s="1">
        <v>2005</v>
      </c>
      <c r="H1290" s="1">
        <v>501</v>
      </c>
      <c r="I1290" t="str">
        <f>VLOOKUP(H1290,支店コード!$A$2:$B$6,2,FALSE)</f>
        <v>福岡</v>
      </c>
    </row>
    <row r="1291" spans="1:9" x14ac:dyDescent="0.4">
      <c r="A1291" s="4">
        <v>44250</v>
      </c>
      <c r="B1291" s="1" t="s">
        <v>44</v>
      </c>
      <c r="C1291" s="1" t="str">
        <f>VLOOKUP($B1291,商品コード!$A$2:$C$45,2,FALSE)</f>
        <v>ヒップバッグ（グリーン）</v>
      </c>
      <c r="D1291" s="1">
        <f>VLOOKUP($B1291,商品コード!$A$2:$C$45,3,FALSE)</f>
        <v>5850</v>
      </c>
      <c r="E1291" s="1">
        <v>13</v>
      </c>
      <c r="F1291" s="1">
        <f t="shared" si="20"/>
        <v>76050</v>
      </c>
      <c r="G1291" s="1">
        <v>3001</v>
      </c>
      <c r="H1291" s="1">
        <v>101</v>
      </c>
      <c r="I1291" t="str">
        <f>VLOOKUP(H1291,支店コード!$A$2:$B$6,2,FALSE)</f>
        <v>札幌</v>
      </c>
    </row>
    <row r="1292" spans="1:9" x14ac:dyDescent="0.4">
      <c r="A1292" s="4">
        <v>44251</v>
      </c>
      <c r="B1292" s="1" t="s">
        <v>31</v>
      </c>
      <c r="C1292" s="1" t="str">
        <f>VLOOKUP($B1292,商品コード!$A$2:$C$45,2,FALSE)</f>
        <v>ボディバッグ（オレンジ）</v>
      </c>
      <c r="D1292" s="1">
        <f>VLOOKUP($B1292,商品コード!$A$2:$C$45,3,FALSE)</f>
        <v>5600</v>
      </c>
      <c r="E1292" s="1">
        <v>33</v>
      </c>
      <c r="F1292" s="1">
        <f t="shared" si="20"/>
        <v>184800</v>
      </c>
      <c r="G1292" s="1">
        <v>3004</v>
      </c>
      <c r="H1292" s="1">
        <v>401</v>
      </c>
      <c r="I1292" t="str">
        <f>VLOOKUP(H1292,支店コード!$A$2:$B$6,2,FALSE)</f>
        <v>大阪</v>
      </c>
    </row>
    <row r="1293" spans="1:9" x14ac:dyDescent="0.4">
      <c r="A1293" s="4">
        <v>44251</v>
      </c>
      <c r="B1293" s="1" t="s">
        <v>40</v>
      </c>
      <c r="C1293" s="1" t="str">
        <f>VLOOKUP($B1293,商品コード!$A$2:$C$45,2,FALSE)</f>
        <v>メンズ　アタッシュケースHS4000S</v>
      </c>
      <c r="D1293" s="1">
        <f>VLOOKUP($B1293,商品コード!$A$2:$C$45,3,FALSE)</f>
        <v>13800</v>
      </c>
      <c r="E1293" s="1">
        <v>17</v>
      </c>
      <c r="F1293" s="1">
        <f t="shared" si="20"/>
        <v>234600</v>
      </c>
      <c r="G1293" s="1">
        <v>1005</v>
      </c>
      <c r="H1293" s="1">
        <v>501</v>
      </c>
      <c r="I1293" t="str">
        <f>VLOOKUP(H1293,支店コード!$A$2:$B$6,2,FALSE)</f>
        <v>福岡</v>
      </c>
    </row>
    <row r="1294" spans="1:9" x14ac:dyDescent="0.4">
      <c r="A1294" s="4">
        <v>44251</v>
      </c>
      <c r="B1294" s="1" t="s">
        <v>58</v>
      </c>
      <c r="C1294" s="1" t="str">
        <f>VLOOKUP($B1294,商品コード!$A$2:$C$45,2,FALSE)</f>
        <v>ヒップバッグ（レッド）</v>
      </c>
      <c r="D1294" s="1">
        <f>VLOOKUP($B1294,商品コード!$A$2:$C$45,3,FALSE)</f>
        <v>5850</v>
      </c>
      <c r="E1294" s="1">
        <v>10</v>
      </c>
      <c r="F1294" s="1">
        <f t="shared" si="20"/>
        <v>58500</v>
      </c>
      <c r="G1294" s="1">
        <v>3005</v>
      </c>
      <c r="H1294" s="1">
        <v>501</v>
      </c>
      <c r="I1294" t="str">
        <f>VLOOKUP(H1294,支店コード!$A$2:$B$6,2,FALSE)</f>
        <v>福岡</v>
      </c>
    </row>
    <row r="1295" spans="1:9" x14ac:dyDescent="0.4">
      <c r="A1295" s="4">
        <v>44252</v>
      </c>
      <c r="B1295" s="1" t="s">
        <v>34</v>
      </c>
      <c r="C1295" s="1" t="str">
        <f>VLOOKUP($B1295,商品コード!$A$2:$C$45,2,FALSE)</f>
        <v>ウエストバッグ（ゴールド）</v>
      </c>
      <c r="D1295" s="1">
        <f>VLOOKUP($B1295,商品コード!$A$2:$C$45,3,FALSE)</f>
        <v>2480</v>
      </c>
      <c r="E1295" s="1">
        <v>28</v>
      </c>
      <c r="F1295" s="1">
        <f t="shared" si="20"/>
        <v>69440</v>
      </c>
      <c r="G1295" s="1">
        <v>3002</v>
      </c>
      <c r="H1295" s="1">
        <v>201</v>
      </c>
      <c r="I1295" t="str">
        <f>VLOOKUP(H1295,支店コード!$A$2:$B$6,2,FALSE)</f>
        <v>東京</v>
      </c>
    </row>
    <row r="1296" spans="1:9" x14ac:dyDescent="0.4">
      <c r="A1296" s="4">
        <v>44252</v>
      </c>
      <c r="B1296" s="1" t="s">
        <v>62</v>
      </c>
      <c r="C1296" s="1" t="str">
        <f>VLOOKUP($B1296,商品コード!$A$2:$C$45,2,FALSE)</f>
        <v>レディーズ　ハンドバッグLH3001G</v>
      </c>
      <c r="D1296" s="1">
        <f>VLOOKUP($B1296,商品コード!$A$2:$C$45,3,FALSE)</f>
        <v>18000</v>
      </c>
      <c r="E1296" s="1">
        <v>16</v>
      </c>
      <c r="F1296" s="1">
        <f t="shared" si="20"/>
        <v>288000</v>
      </c>
      <c r="G1296" s="1">
        <v>2005</v>
      </c>
      <c r="H1296" s="1">
        <v>501</v>
      </c>
      <c r="I1296" t="str">
        <f>VLOOKUP(H1296,支店コード!$A$2:$B$6,2,FALSE)</f>
        <v>福岡</v>
      </c>
    </row>
    <row r="1297" spans="1:9" x14ac:dyDescent="0.4">
      <c r="A1297" s="4">
        <v>44252</v>
      </c>
      <c r="B1297" s="1" t="s">
        <v>41</v>
      </c>
      <c r="C1297" s="1" t="str">
        <f>VLOOKUP($B1297,商品コード!$A$2:$C$45,2,FALSE)</f>
        <v>メンズ　メッセンジャーバッグMB-001S</v>
      </c>
      <c r="D1297" s="1">
        <f>VLOOKUP($B1297,商品コード!$A$2:$C$45,3,FALSE)</f>
        <v>7500</v>
      </c>
      <c r="E1297" s="1">
        <v>24</v>
      </c>
      <c r="F1297" s="1">
        <f t="shared" si="20"/>
        <v>180000</v>
      </c>
      <c r="G1297" s="1">
        <v>1005</v>
      </c>
      <c r="H1297" s="1">
        <v>501</v>
      </c>
      <c r="I1297" t="str">
        <f>VLOOKUP(H1297,支店コード!$A$2:$B$6,2,FALSE)</f>
        <v>福岡</v>
      </c>
    </row>
    <row r="1298" spans="1:9" x14ac:dyDescent="0.4">
      <c r="A1298" s="4">
        <v>44252</v>
      </c>
      <c r="B1298" s="1" t="s">
        <v>32</v>
      </c>
      <c r="C1298" s="1" t="str">
        <f>VLOOKUP($B1298,商品コード!$A$2:$C$45,2,FALSE)</f>
        <v>レディーズ　ハンドバッグLH1002B</v>
      </c>
      <c r="D1298" s="1">
        <f>VLOOKUP($B1298,商品コード!$A$2:$C$45,3,FALSE)</f>
        <v>16000</v>
      </c>
      <c r="E1298" s="1">
        <v>33</v>
      </c>
      <c r="F1298" s="1">
        <f t="shared" si="20"/>
        <v>528000</v>
      </c>
      <c r="G1298" s="1">
        <v>2003</v>
      </c>
      <c r="H1298" s="1">
        <v>301</v>
      </c>
      <c r="I1298" t="str">
        <f>VLOOKUP(H1298,支店コード!$A$2:$B$6,2,FALSE)</f>
        <v>名古屋</v>
      </c>
    </row>
    <row r="1299" spans="1:9" x14ac:dyDescent="0.4">
      <c r="A1299" s="4">
        <v>44253</v>
      </c>
      <c r="B1299" s="1" t="s">
        <v>43</v>
      </c>
      <c r="C1299" s="1" t="str">
        <f>VLOOKUP($B1299,商品コード!$A$2:$C$45,2,FALSE)</f>
        <v>レディーズ　インナーケース（大）</v>
      </c>
      <c r="D1299" s="1">
        <f>VLOOKUP($B1299,商品コード!$A$2:$C$45,3,FALSE)</f>
        <v>2900</v>
      </c>
      <c r="E1299" s="1">
        <v>39</v>
      </c>
      <c r="F1299" s="1">
        <f t="shared" si="20"/>
        <v>113100</v>
      </c>
      <c r="G1299" s="1">
        <v>2001</v>
      </c>
      <c r="H1299" s="1">
        <v>101</v>
      </c>
      <c r="I1299" t="str">
        <f>VLOOKUP(H1299,支店コード!$A$2:$B$6,2,FALSE)</f>
        <v>札幌</v>
      </c>
    </row>
    <row r="1300" spans="1:9" x14ac:dyDescent="0.4">
      <c r="A1300" s="4">
        <v>44253</v>
      </c>
      <c r="B1300" s="1" t="s">
        <v>58</v>
      </c>
      <c r="C1300" s="1" t="str">
        <f>VLOOKUP($B1300,商品コード!$A$2:$C$45,2,FALSE)</f>
        <v>ヒップバッグ（レッド）</v>
      </c>
      <c r="D1300" s="1">
        <f>VLOOKUP($B1300,商品コード!$A$2:$C$45,3,FALSE)</f>
        <v>5850</v>
      </c>
      <c r="E1300" s="1">
        <v>21</v>
      </c>
      <c r="F1300" s="1">
        <f t="shared" si="20"/>
        <v>122850</v>
      </c>
      <c r="G1300" s="1">
        <v>3005</v>
      </c>
      <c r="H1300" s="1">
        <v>501</v>
      </c>
      <c r="I1300" t="str">
        <f>VLOOKUP(H1300,支店コード!$A$2:$B$6,2,FALSE)</f>
        <v>福岡</v>
      </c>
    </row>
    <row r="1301" spans="1:9" x14ac:dyDescent="0.4">
      <c r="A1301" s="4">
        <v>44253</v>
      </c>
      <c r="B1301" s="1" t="s">
        <v>63</v>
      </c>
      <c r="C1301" s="1" t="str">
        <f>VLOOKUP($B1301,商品コード!$A$2:$C$45,2,FALSE)</f>
        <v>メンズ　ボストンバッグBB04</v>
      </c>
      <c r="D1301" s="1">
        <f>VLOOKUP($B1301,商品コード!$A$2:$C$45,3,FALSE)</f>
        <v>8000</v>
      </c>
      <c r="E1301" s="1">
        <v>37</v>
      </c>
      <c r="F1301" s="1">
        <f t="shared" si="20"/>
        <v>296000</v>
      </c>
      <c r="G1301" s="1">
        <v>1002</v>
      </c>
      <c r="H1301" s="1">
        <v>201</v>
      </c>
      <c r="I1301" t="str">
        <f>VLOOKUP(H1301,支店コード!$A$2:$B$6,2,FALSE)</f>
        <v>東京</v>
      </c>
    </row>
    <row r="1302" spans="1:9" x14ac:dyDescent="0.4">
      <c r="A1302" s="4">
        <v>44253</v>
      </c>
      <c r="B1302" s="1" t="s">
        <v>46</v>
      </c>
      <c r="C1302" s="1" t="str">
        <f>VLOOKUP($B1302,商品コード!$A$2:$C$45,2,FALSE)</f>
        <v>メンズ　ボストンバッグBB03</v>
      </c>
      <c r="D1302" s="1">
        <f>VLOOKUP($B1302,商品コード!$A$2:$C$45,3,FALSE)</f>
        <v>8000</v>
      </c>
      <c r="E1302" s="1">
        <v>40</v>
      </c>
      <c r="F1302" s="1">
        <f t="shared" si="20"/>
        <v>320000</v>
      </c>
      <c r="G1302" s="1">
        <v>1005</v>
      </c>
      <c r="H1302" s="1">
        <v>501</v>
      </c>
      <c r="I1302" t="str">
        <f>VLOOKUP(H1302,支店コード!$A$2:$B$6,2,FALSE)</f>
        <v>福岡</v>
      </c>
    </row>
    <row r="1303" spans="1:9" x14ac:dyDescent="0.4">
      <c r="A1303" s="4">
        <v>44254</v>
      </c>
      <c r="B1303" s="1" t="s">
        <v>15</v>
      </c>
      <c r="C1303" s="1" t="str">
        <f>VLOOKUP($B1303,商品コード!$A$2:$C$45,2,FALSE)</f>
        <v>メンズ　ショルダーバッグKE121</v>
      </c>
      <c r="D1303" s="1">
        <f>VLOOKUP($B1303,商品コード!$A$2:$C$45,3,FALSE)</f>
        <v>7280</v>
      </c>
      <c r="E1303" s="1">
        <v>11</v>
      </c>
      <c r="F1303" s="1">
        <f t="shared" si="20"/>
        <v>80080</v>
      </c>
      <c r="G1303" s="1">
        <v>1004</v>
      </c>
      <c r="H1303" s="1">
        <v>401</v>
      </c>
      <c r="I1303" t="str">
        <f>VLOOKUP(H1303,支店コード!$A$2:$B$6,2,FALSE)</f>
        <v>大阪</v>
      </c>
    </row>
    <row r="1304" spans="1:9" x14ac:dyDescent="0.4">
      <c r="A1304" s="4">
        <v>44254</v>
      </c>
      <c r="B1304" s="1" t="s">
        <v>39</v>
      </c>
      <c r="C1304" s="1" t="str">
        <f>VLOOKUP($B1304,商品コード!$A$2:$C$45,2,FALSE)</f>
        <v>レディーズ　トートバッグTT-100AS</v>
      </c>
      <c r="D1304" s="1">
        <f>VLOOKUP($B1304,商品コード!$A$2:$C$45,3,FALSE)</f>
        <v>4800</v>
      </c>
      <c r="E1304" s="1">
        <v>24</v>
      </c>
      <c r="F1304" s="1">
        <f t="shared" si="20"/>
        <v>115200</v>
      </c>
      <c r="G1304" s="1">
        <v>2003</v>
      </c>
      <c r="H1304" s="1">
        <v>301</v>
      </c>
      <c r="I1304" t="str">
        <f>VLOOKUP(H1304,支店コード!$A$2:$B$6,2,FALSE)</f>
        <v>名古屋</v>
      </c>
    </row>
    <row r="1305" spans="1:9" x14ac:dyDescent="0.4">
      <c r="A1305" s="4">
        <v>44254</v>
      </c>
      <c r="B1305" s="1" t="s">
        <v>25</v>
      </c>
      <c r="C1305" s="1" t="str">
        <f>VLOOKUP($B1305,商品コード!$A$2:$C$45,2,FALSE)</f>
        <v>メンズ　ボストンバッグBB02</v>
      </c>
      <c r="D1305" s="1">
        <f>VLOOKUP($B1305,商品コード!$A$2:$C$45,3,FALSE)</f>
        <v>8000</v>
      </c>
      <c r="E1305" s="1">
        <v>12</v>
      </c>
      <c r="F1305" s="1">
        <f t="shared" si="20"/>
        <v>96000</v>
      </c>
      <c r="G1305" s="1">
        <v>1001</v>
      </c>
      <c r="H1305" s="1">
        <v>101</v>
      </c>
      <c r="I1305" t="str">
        <f>VLOOKUP(H1305,支店コード!$A$2:$B$6,2,FALSE)</f>
        <v>札幌</v>
      </c>
    </row>
    <row r="1306" spans="1:9" x14ac:dyDescent="0.4">
      <c r="A1306" s="4">
        <v>44254</v>
      </c>
      <c r="B1306" s="1" t="s">
        <v>32</v>
      </c>
      <c r="C1306" s="1" t="str">
        <f>VLOOKUP($B1306,商品コード!$A$2:$C$45,2,FALSE)</f>
        <v>レディーズ　ハンドバッグLH1002B</v>
      </c>
      <c r="D1306" s="1">
        <f>VLOOKUP($B1306,商品コード!$A$2:$C$45,3,FALSE)</f>
        <v>16000</v>
      </c>
      <c r="E1306" s="1">
        <v>35</v>
      </c>
      <c r="F1306" s="1">
        <f t="shared" si="20"/>
        <v>560000</v>
      </c>
      <c r="G1306" s="1">
        <v>2002</v>
      </c>
      <c r="H1306" s="1">
        <v>201</v>
      </c>
      <c r="I1306" t="str">
        <f>VLOOKUP(H1306,支店コード!$A$2:$B$6,2,FALSE)</f>
        <v>東京</v>
      </c>
    </row>
    <row r="1307" spans="1:9" x14ac:dyDescent="0.4">
      <c r="A1307" s="4">
        <v>44255</v>
      </c>
      <c r="B1307" s="1" t="s">
        <v>47</v>
      </c>
      <c r="C1307" s="1" t="str">
        <f>VLOOKUP($B1307,商品コード!$A$2:$C$45,2,FALSE)</f>
        <v>ウエストバッグ（シルバー）</v>
      </c>
      <c r="D1307" s="1">
        <f>VLOOKUP($B1307,商品コード!$A$2:$C$45,3,FALSE)</f>
        <v>2480</v>
      </c>
      <c r="E1307" s="1">
        <v>39</v>
      </c>
      <c r="F1307" s="1">
        <f t="shared" si="20"/>
        <v>96720</v>
      </c>
      <c r="G1307" s="1">
        <v>3004</v>
      </c>
      <c r="H1307" s="1">
        <v>401</v>
      </c>
      <c r="I1307" t="str">
        <f>VLOOKUP(H1307,支店コード!$A$2:$B$6,2,FALSE)</f>
        <v>大阪</v>
      </c>
    </row>
    <row r="1308" spans="1:9" x14ac:dyDescent="0.4">
      <c r="A1308" s="4">
        <v>44255</v>
      </c>
      <c r="B1308" s="1" t="s">
        <v>62</v>
      </c>
      <c r="C1308" s="1" t="str">
        <f>VLOOKUP($B1308,商品コード!$A$2:$C$45,2,FALSE)</f>
        <v>レディーズ　ハンドバッグLH3001G</v>
      </c>
      <c r="D1308" s="1">
        <f>VLOOKUP($B1308,商品コード!$A$2:$C$45,3,FALSE)</f>
        <v>18000</v>
      </c>
      <c r="E1308" s="1">
        <v>19</v>
      </c>
      <c r="F1308" s="1">
        <f t="shared" si="20"/>
        <v>342000</v>
      </c>
      <c r="G1308" s="1">
        <v>2001</v>
      </c>
      <c r="H1308" s="1">
        <v>101</v>
      </c>
      <c r="I1308" t="str">
        <f>VLOOKUP(H1308,支店コード!$A$2:$B$6,2,FALSE)</f>
        <v>札幌</v>
      </c>
    </row>
    <row r="1309" spans="1:9" x14ac:dyDescent="0.4">
      <c r="A1309" s="4">
        <v>44255</v>
      </c>
      <c r="B1309" s="1" t="s">
        <v>29</v>
      </c>
      <c r="C1309" s="1" t="str">
        <f>VLOOKUP($B1309,商品コード!$A$2:$C$45,2,FALSE)</f>
        <v>レディーズ　インナーケース（小）</v>
      </c>
      <c r="D1309" s="1">
        <f>VLOOKUP($B1309,商品コード!$A$2:$C$45,3,FALSE)</f>
        <v>2550</v>
      </c>
      <c r="E1309" s="1">
        <v>27</v>
      </c>
      <c r="F1309" s="1">
        <f t="shared" si="20"/>
        <v>68850</v>
      </c>
      <c r="G1309" s="1">
        <v>2002</v>
      </c>
      <c r="H1309" s="1">
        <v>201</v>
      </c>
      <c r="I1309" t="str">
        <f>VLOOKUP(H1309,支店コード!$A$2:$B$6,2,FALSE)</f>
        <v>東京</v>
      </c>
    </row>
    <row r="1310" spans="1:9" x14ac:dyDescent="0.4">
      <c r="A1310" s="4">
        <v>44255</v>
      </c>
      <c r="B1310" s="1" t="s">
        <v>45</v>
      </c>
      <c r="C1310" s="1" t="str">
        <f>VLOOKUP($B1310,商品コード!$A$2:$C$45,2,FALSE)</f>
        <v>ボディバッグ（ブラック）</v>
      </c>
      <c r="D1310" s="1">
        <f>VLOOKUP($B1310,商品コード!$A$2:$C$45,3,FALSE)</f>
        <v>5600</v>
      </c>
      <c r="E1310" s="1">
        <v>10</v>
      </c>
      <c r="F1310" s="1">
        <f t="shared" si="20"/>
        <v>56000</v>
      </c>
      <c r="G1310" s="1">
        <v>3003</v>
      </c>
      <c r="H1310" s="1">
        <v>301</v>
      </c>
      <c r="I1310" t="str">
        <f>VLOOKUP(H1310,支店コード!$A$2:$B$6,2,FALSE)</f>
        <v>名古屋</v>
      </c>
    </row>
    <row r="1311" spans="1:9" x14ac:dyDescent="0.4">
      <c r="A1311" s="4">
        <v>44255</v>
      </c>
      <c r="B1311" s="1" t="s">
        <v>62</v>
      </c>
      <c r="C1311" s="1" t="str">
        <f>VLOOKUP($B1311,商品コード!$A$2:$C$45,2,FALSE)</f>
        <v>レディーズ　ハンドバッグLH3001G</v>
      </c>
      <c r="D1311" s="1">
        <f>VLOOKUP($B1311,商品コード!$A$2:$C$45,3,FALSE)</f>
        <v>18000</v>
      </c>
      <c r="E1311" s="1">
        <v>10</v>
      </c>
      <c r="F1311" s="1">
        <f t="shared" si="20"/>
        <v>180000</v>
      </c>
      <c r="G1311" s="1">
        <v>2001</v>
      </c>
      <c r="H1311" s="1">
        <v>101</v>
      </c>
      <c r="I1311" t="str">
        <f>VLOOKUP(H1311,支店コード!$A$2:$B$6,2,FALSE)</f>
        <v>札幌</v>
      </c>
    </row>
    <row r="1312" spans="1:9" x14ac:dyDescent="0.4">
      <c r="A1312" s="4">
        <v>44256</v>
      </c>
      <c r="B1312" s="1" t="s">
        <v>40</v>
      </c>
      <c r="C1312" s="1" t="str">
        <f>VLOOKUP($B1312,商品コード!$A$2:$C$45,2,FALSE)</f>
        <v>メンズ　アタッシュケースHS4000S</v>
      </c>
      <c r="D1312" s="1">
        <f>VLOOKUP($B1312,商品コード!$A$2:$C$45,3,FALSE)</f>
        <v>13800</v>
      </c>
      <c r="E1312" s="1">
        <v>23</v>
      </c>
      <c r="F1312" s="1">
        <f t="shared" si="20"/>
        <v>317400</v>
      </c>
      <c r="G1312" s="1">
        <v>1003</v>
      </c>
      <c r="H1312" s="1">
        <v>301</v>
      </c>
      <c r="I1312" t="str">
        <f>VLOOKUP(H1312,支店コード!$A$2:$B$6,2,FALSE)</f>
        <v>名古屋</v>
      </c>
    </row>
    <row r="1313" spans="1:9" x14ac:dyDescent="0.4">
      <c r="A1313" s="4">
        <v>44256</v>
      </c>
      <c r="B1313" s="1" t="s">
        <v>34</v>
      </c>
      <c r="C1313" s="1" t="str">
        <f>VLOOKUP($B1313,商品コード!$A$2:$C$45,2,FALSE)</f>
        <v>ウエストバッグ（ゴールド）</v>
      </c>
      <c r="D1313" s="1">
        <f>VLOOKUP($B1313,商品コード!$A$2:$C$45,3,FALSE)</f>
        <v>2480</v>
      </c>
      <c r="E1313" s="1">
        <v>24</v>
      </c>
      <c r="F1313" s="1">
        <f t="shared" si="20"/>
        <v>59520</v>
      </c>
      <c r="G1313" s="1">
        <v>3004</v>
      </c>
      <c r="H1313" s="1">
        <v>401</v>
      </c>
      <c r="I1313" t="str">
        <f>VLOOKUP(H1313,支店コード!$A$2:$B$6,2,FALSE)</f>
        <v>大阪</v>
      </c>
    </row>
    <row r="1314" spans="1:9" x14ac:dyDescent="0.4">
      <c r="A1314" s="4">
        <v>44256</v>
      </c>
      <c r="B1314" s="1" t="s">
        <v>27</v>
      </c>
      <c r="C1314" s="1" t="str">
        <f>VLOOKUP($B1314,商品コード!$A$2:$C$45,2,FALSE)</f>
        <v>メンズ　メッセンジャーバッグMB-002L</v>
      </c>
      <c r="D1314" s="1">
        <f>VLOOKUP($B1314,商品コード!$A$2:$C$45,3,FALSE)</f>
        <v>7700</v>
      </c>
      <c r="E1314" s="1">
        <v>30</v>
      </c>
      <c r="F1314" s="1">
        <f t="shared" si="20"/>
        <v>231000</v>
      </c>
      <c r="G1314" s="1">
        <v>1005</v>
      </c>
      <c r="H1314" s="1">
        <v>501</v>
      </c>
      <c r="I1314" t="str">
        <f>VLOOKUP(H1314,支店コード!$A$2:$B$6,2,FALSE)</f>
        <v>福岡</v>
      </c>
    </row>
    <row r="1315" spans="1:9" x14ac:dyDescent="0.4">
      <c r="A1315" s="4">
        <v>44257</v>
      </c>
      <c r="B1315" s="1" t="s">
        <v>51</v>
      </c>
      <c r="C1315" s="1" t="str">
        <f>VLOOKUP($B1315,商品コード!$A$2:$C$45,2,FALSE)</f>
        <v>メンズ　メッセンジャーバッグMB-002Z</v>
      </c>
      <c r="D1315" s="1">
        <f>VLOOKUP($B1315,商品コード!$A$2:$C$45,3,FALSE)</f>
        <v>7700</v>
      </c>
      <c r="E1315" s="1">
        <v>35</v>
      </c>
      <c r="F1315" s="1">
        <f t="shared" si="20"/>
        <v>269500</v>
      </c>
      <c r="G1315" s="1">
        <v>1001</v>
      </c>
      <c r="H1315" s="1">
        <v>101</v>
      </c>
      <c r="I1315" t="str">
        <f>VLOOKUP(H1315,支店コード!$A$2:$B$6,2,FALSE)</f>
        <v>札幌</v>
      </c>
    </row>
    <row r="1316" spans="1:9" x14ac:dyDescent="0.4">
      <c r="A1316" s="4">
        <v>44257</v>
      </c>
      <c r="B1316" s="1" t="s">
        <v>43</v>
      </c>
      <c r="C1316" s="1" t="str">
        <f>VLOOKUP($B1316,商品コード!$A$2:$C$45,2,FALSE)</f>
        <v>レディーズ　インナーケース（大）</v>
      </c>
      <c r="D1316" s="1">
        <f>VLOOKUP($B1316,商品コード!$A$2:$C$45,3,FALSE)</f>
        <v>2900</v>
      </c>
      <c r="E1316" s="1">
        <v>18</v>
      </c>
      <c r="F1316" s="1">
        <f t="shared" si="20"/>
        <v>52200</v>
      </c>
      <c r="G1316" s="1">
        <v>2002</v>
      </c>
      <c r="H1316" s="1">
        <v>201</v>
      </c>
      <c r="I1316" t="str">
        <f>VLOOKUP(H1316,支店コード!$A$2:$B$6,2,FALSE)</f>
        <v>東京</v>
      </c>
    </row>
    <row r="1317" spans="1:9" x14ac:dyDescent="0.4">
      <c r="A1317" s="4">
        <v>44257</v>
      </c>
      <c r="B1317" s="1" t="s">
        <v>26</v>
      </c>
      <c r="C1317" s="1" t="str">
        <f>VLOOKUP($B1317,商品コード!$A$2:$C$45,2,FALSE)</f>
        <v>ヒップバッグ（グレー）</v>
      </c>
      <c r="D1317" s="1">
        <f>VLOOKUP($B1317,商品コード!$A$2:$C$45,3,FALSE)</f>
        <v>5850</v>
      </c>
      <c r="E1317" s="1">
        <v>20</v>
      </c>
      <c r="F1317" s="1">
        <f t="shared" si="20"/>
        <v>117000</v>
      </c>
      <c r="G1317" s="1">
        <v>3004</v>
      </c>
      <c r="H1317" s="1">
        <v>401</v>
      </c>
      <c r="I1317" t="str">
        <f>VLOOKUP(H1317,支店コード!$A$2:$B$6,2,FALSE)</f>
        <v>大阪</v>
      </c>
    </row>
    <row r="1318" spans="1:9" x14ac:dyDescent="0.4">
      <c r="A1318" s="4">
        <v>44257</v>
      </c>
      <c r="B1318" s="1" t="s">
        <v>29</v>
      </c>
      <c r="C1318" s="1" t="str">
        <f>VLOOKUP($B1318,商品コード!$A$2:$C$45,2,FALSE)</f>
        <v>レディーズ　インナーケース（小）</v>
      </c>
      <c r="D1318" s="1">
        <f>VLOOKUP($B1318,商品コード!$A$2:$C$45,3,FALSE)</f>
        <v>2550</v>
      </c>
      <c r="E1318" s="1">
        <v>10</v>
      </c>
      <c r="F1318" s="1">
        <f t="shared" si="20"/>
        <v>25500</v>
      </c>
      <c r="G1318" s="1">
        <v>2003</v>
      </c>
      <c r="H1318" s="1">
        <v>301</v>
      </c>
      <c r="I1318" t="str">
        <f>VLOOKUP(H1318,支店コード!$A$2:$B$6,2,FALSE)</f>
        <v>名古屋</v>
      </c>
    </row>
    <row r="1319" spans="1:9" x14ac:dyDescent="0.4">
      <c r="A1319" s="4">
        <v>44258</v>
      </c>
      <c r="B1319" s="1" t="s">
        <v>45</v>
      </c>
      <c r="C1319" s="1" t="str">
        <f>VLOOKUP($B1319,商品コード!$A$2:$C$45,2,FALSE)</f>
        <v>ボディバッグ（ブラック）</v>
      </c>
      <c r="D1319" s="1">
        <f>VLOOKUP($B1319,商品コード!$A$2:$C$45,3,FALSE)</f>
        <v>5600</v>
      </c>
      <c r="E1319" s="1">
        <v>12</v>
      </c>
      <c r="F1319" s="1">
        <f t="shared" si="20"/>
        <v>67200</v>
      </c>
      <c r="G1319" s="1">
        <v>3005</v>
      </c>
      <c r="H1319" s="1">
        <v>501</v>
      </c>
      <c r="I1319" t="str">
        <f>VLOOKUP(H1319,支店コード!$A$2:$B$6,2,FALSE)</f>
        <v>福岡</v>
      </c>
    </row>
    <row r="1320" spans="1:9" x14ac:dyDescent="0.4">
      <c r="A1320" s="4">
        <v>44258</v>
      </c>
      <c r="B1320" s="1" t="s">
        <v>37</v>
      </c>
      <c r="C1320" s="1" t="str">
        <f>VLOOKUP($B1320,商品コード!$A$2:$C$45,2,FALSE)</f>
        <v>メンズ　アタッシュケースAS7000</v>
      </c>
      <c r="D1320" s="1">
        <f>VLOOKUP($B1320,商品コード!$A$2:$C$45,3,FALSE)</f>
        <v>12800</v>
      </c>
      <c r="E1320" s="1">
        <v>25</v>
      </c>
      <c r="F1320" s="1">
        <f t="shared" si="20"/>
        <v>320000</v>
      </c>
      <c r="G1320" s="1">
        <v>1004</v>
      </c>
      <c r="H1320" s="1">
        <v>401</v>
      </c>
      <c r="I1320" t="str">
        <f>VLOOKUP(H1320,支店コード!$A$2:$B$6,2,FALSE)</f>
        <v>大阪</v>
      </c>
    </row>
    <row r="1321" spans="1:9" x14ac:dyDescent="0.4">
      <c r="A1321" s="4">
        <v>44258</v>
      </c>
      <c r="B1321" s="1" t="s">
        <v>64</v>
      </c>
      <c r="C1321" s="1" t="str">
        <f>VLOOKUP($B1321,商品コード!$A$2:$C$45,2,FALSE)</f>
        <v>メンズ　ショルダーバッグTK80</v>
      </c>
      <c r="D1321" s="1">
        <f>VLOOKUP($B1321,商品コード!$A$2:$C$45,3,FALSE)</f>
        <v>7580</v>
      </c>
      <c r="E1321" s="1">
        <v>29</v>
      </c>
      <c r="F1321" s="1">
        <f t="shared" si="20"/>
        <v>219820</v>
      </c>
      <c r="G1321" s="1">
        <v>1003</v>
      </c>
      <c r="H1321" s="1">
        <v>301</v>
      </c>
      <c r="I1321" t="str">
        <f>VLOOKUP(H1321,支店コード!$A$2:$B$6,2,FALSE)</f>
        <v>名古屋</v>
      </c>
    </row>
    <row r="1322" spans="1:9" x14ac:dyDescent="0.4">
      <c r="A1322" s="4">
        <v>44258</v>
      </c>
      <c r="B1322" s="1" t="s">
        <v>60</v>
      </c>
      <c r="C1322" s="1" t="str">
        <f>VLOOKUP($B1322,商品コード!$A$2:$C$45,2,FALSE)</f>
        <v>レディーズ　インナーケース（ミニ）</v>
      </c>
      <c r="D1322" s="1">
        <f>VLOOKUP($B1322,商品コード!$A$2:$C$45,3,FALSE)</f>
        <v>2400</v>
      </c>
      <c r="E1322" s="1">
        <v>23</v>
      </c>
      <c r="F1322" s="1">
        <f t="shared" si="20"/>
        <v>55200</v>
      </c>
      <c r="G1322" s="1">
        <v>2002</v>
      </c>
      <c r="H1322" s="1">
        <v>201</v>
      </c>
      <c r="I1322" t="str">
        <f>VLOOKUP(H1322,支店コード!$A$2:$B$6,2,FALSE)</f>
        <v>東京</v>
      </c>
    </row>
    <row r="1323" spans="1:9" x14ac:dyDescent="0.4">
      <c r="A1323" s="4">
        <v>44258</v>
      </c>
      <c r="B1323" s="1" t="s">
        <v>35</v>
      </c>
      <c r="C1323" s="1" t="str">
        <f>VLOOKUP($B1323,商品コード!$A$2:$C$45,2,FALSE)</f>
        <v>リュックサック（ブラック）</v>
      </c>
      <c r="D1323" s="1">
        <f>VLOOKUP($B1323,商品コード!$A$2:$C$45,3,FALSE)</f>
        <v>6750</v>
      </c>
      <c r="E1323" s="1">
        <v>26</v>
      </c>
      <c r="F1323" s="1">
        <f t="shared" si="20"/>
        <v>175500</v>
      </c>
      <c r="G1323" s="1">
        <v>3001</v>
      </c>
      <c r="H1323" s="1">
        <v>101</v>
      </c>
      <c r="I1323" t="str">
        <f>VLOOKUP(H1323,支店コード!$A$2:$B$6,2,FALSE)</f>
        <v>札幌</v>
      </c>
    </row>
    <row r="1324" spans="1:9" x14ac:dyDescent="0.4">
      <c r="A1324" s="4">
        <v>44259</v>
      </c>
      <c r="B1324" s="1" t="s">
        <v>25</v>
      </c>
      <c r="C1324" s="1" t="str">
        <f>VLOOKUP($B1324,商品コード!$A$2:$C$45,2,FALSE)</f>
        <v>メンズ　ボストンバッグBB02</v>
      </c>
      <c r="D1324" s="1">
        <f>VLOOKUP($B1324,商品コード!$A$2:$C$45,3,FALSE)</f>
        <v>8000</v>
      </c>
      <c r="E1324" s="1">
        <v>24</v>
      </c>
      <c r="F1324" s="1">
        <f t="shared" si="20"/>
        <v>192000</v>
      </c>
      <c r="G1324" s="1">
        <v>1001</v>
      </c>
      <c r="H1324" s="1">
        <v>101</v>
      </c>
      <c r="I1324" t="str">
        <f>VLOOKUP(H1324,支店コード!$A$2:$B$6,2,FALSE)</f>
        <v>札幌</v>
      </c>
    </row>
    <row r="1325" spans="1:9" x14ac:dyDescent="0.4">
      <c r="A1325" s="4">
        <v>44259</v>
      </c>
      <c r="B1325" s="1" t="s">
        <v>64</v>
      </c>
      <c r="C1325" s="1" t="str">
        <f>VLOOKUP($B1325,商品コード!$A$2:$C$45,2,FALSE)</f>
        <v>メンズ　ショルダーバッグTK80</v>
      </c>
      <c r="D1325" s="1">
        <f>VLOOKUP($B1325,商品コード!$A$2:$C$45,3,FALSE)</f>
        <v>7580</v>
      </c>
      <c r="E1325" s="1">
        <v>10</v>
      </c>
      <c r="F1325" s="1">
        <f t="shared" si="20"/>
        <v>75800</v>
      </c>
      <c r="G1325" s="1">
        <v>1005</v>
      </c>
      <c r="H1325" s="1">
        <v>501</v>
      </c>
      <c r="I1325" t="str">
        <f>VLOOKUP(H1325,支店コード!$A$2:$B$6,2,FALSE)</f>
        <v>福岡</v>
      </c>
    </row>
    <row r="1326" spans="1:9" x14ac:dyDescent="0.4">
      <c r="A1326" s="4">
        <v>44259</v>
      </c>
      <c r="B1326" s="1" t="s">
        <v>36</v>
      </c>
      <c r="C1326" s="1" t="str">
        <f>VLOOKUP($B1326,商品コード!$A$2:$C$45,2,FALSE)</f>
        <v>レディーズ　ハンドバッグLH2005R</v>
      </c>
      <c r="D1326" s="1">
        <f>VLOOKUP($B1326,商品コード!$A$2:$C$45,3,FALSE)</f>
        <v>16500</v>
      </c>
      <c r="E1326" s="1">
        <v>12</v>
      </c>
      <c r="F1326" s="1">
        <f t="shared" si="20"/>
        <v>198000</v>
      </c>
      <c r="G1326" s="1">
        <v>2003</v>
      </c>
      <c r="H1326" s="1">
        <v>301</v>
      </c>
      <c r="I1326" t="str">
        <f>VLOOKUP(H1326,支店コード!$A$2:$B$6,2,FALSE)</f>
        <v>名古屋</v>
      </c>
    </row>
    <row r="1327" spans="1:9" x14ac:dyDescent="0.4">
      <c r="A1327" s="4">
        <v>44259</v>
      </c>
      <c r="B1327" s="1" t="s">
        <v>14</v>
      </c>
      <c r="C1327" s="1" t="str">
        <f>VLOOKUP($B1327,商品コード!$A$2:$C$45,2,FALSE)</f>
        <v>レディース　ショルダーバッグLS-10KT</v>
      </c>
      <c r="D1327" s="1">
        <f>VLOOKUP($B1327,商品コード!$A$2:$C$45,3,FALSE)</f>
        <v>8800</v>
      </c>
      <c r="E1327" s="1">
        <v>13</v>
      </c>
      <c r="F1327" s="1">
        <f t="shared" si="20"/>
        <v>114400</v>
      </c>
      <c r="G1327" s="1">
        <v>2004</v>
      </c>
      <c r="H1327" s="1">
        <v>401</v>
      </c>
      <c r="I1327" t="str">
        <f>VLOOKUP(H1327,支店コード!$A$2:$B$6,2,FALSE)</f>
        <v>大阪</v>
      </c>
    </row>
    <row r="1328" spans="1:9" x14ac:dyDescent="0.4">
      <c r="A1328" s="4">
        <v>44260</v>
      </c>
      <c r="B1328" s="1" t="s">
        <v>58</v>
      </c>
      <c r="C1328" s="1" t="str">
        <f>VLOOKUP($B1328,商品コード!$A$2:$C$45,2,FALSE)</f>
        <v>ヒップバッグ（レッド）</v>
      </c>
      <c r="D1328" s="1">
        <f>VLOOKUP($B1328,商品コード!$A$2:$C$45,3,FALSE)</f>
        <v>5850</v>
      </c>
      <c r="E1328" s="1">
        <v>20</v>
      </c>
      <c r="F1328" s="1">
        <f t="shared" si="20"/>
        <v>117000</v>
      </c>
      <c r="G1328" s="1">
        <v>3005</v>
      </c>
      <c r="H1328" s="1">
        <v>501</v>
      </c>
      <c r="I1328" t="str">
        <f>VLOOKUP(H1328,支店コード!$A$2:$B$6,2,FALSE)</f>
        <v>福岡</v>
      </c>
    </row>
    <row r="1329" spans="1:9" x14ac:dyDescent="0.4">
      <c r="A1329" s="4">
        <v>44260</v>
      </c>
      <c r="B1329" s="1" t="s">
        <v>15</v>
      </c>
      <c r="C1329" s="1" t="str">
        <f>VLOOKUP($B1329,商品コード!$A$2:$C$45,2,FALSE)</f>
        <v>メンズ　ショルダーバッグKE121</v>
      </c>
      <c r="D1329" s="1">
        <f>VLOOKUP($B1329,商品コード!$A$2:$C$45,3,FALSE)</f>
        <v>7280</v>
      </c>
      <c r="E1329" s="1">
        <v>25</v>
      </c>
      <c r="F1329" s="1">
        <f t="shared" si="20"/>
        <v>182000</v>
      </c>
      <c r="G1329" s="1">
        <v>1001</v>
      </c>
      <c r="H1329" s="1">
        <v>101</v>
      </c>
      <c r="I1329" t="str">
        <f>VLOOKUP(H1329,支店コード!$A$2:$B$6,2,FALSE)</f>
        <v>札幌</v>
      </c>
    </row>
    <row r="1330" spans="1:9" x14ac:dyDescent="0.4">
      <c r="A1330" s="4">
        <v>44260</v>
      </c>
      <c r="B1330" s="1" t="s">
        <v>16</v>
      </c>
      <c r="C1330" s="1" t="str">
        <f>VLOOKUP($B1330,商品コード!$A$2:$C$45,2,FALSE)</f>
        <v>メンズ　ショルダーバッグTS-01</v>
      </c>
      <c r="D1330" s="1">
        <f>VLOOKUP($B1330,商品コード!$A$2:$C$45,3,FALSE)</f>
        <v>6800</v>
      </c>
      <c r="E1330" s="1">
        <v>24</v>
      </c>
      <c r="F1330" s="1">
        <f t="shared" si="20"/>
        <v>163200</v>
      </c>
      <c r="G1330" s="1">
        <v>1005</v>
      </c>
      <c r="H1330" s="1">
        <v>501</v>
      </c>
      <c r="I1330" t="str">
        <f>VLOOKUP(H1330,支店コード!$A$2:$B$6,2,FALSE)</f>
        <v>福岡</v>
      </c>
    </row>
    <row r="1331" spans="1:9" x14ac:dyDescent="0.4">
      <c r="A1331" s="4">
        <v>44260</v>
      </c>
      <c r="B1331" s="1" t="s">
        <v>31</v>
      </c>
      <c r="C1331" s="1" t="str">
        <f>VLOOKUP($B1331,商品コード!$A$2:$C$45,2,FALSE)</f>
        <v>ボディバッグ（オレンジ）</v>
      </c>
      <c r="D1331" s="1">
        <f>VLOOKUP($B1331,商品コード!$A$2:$C$45,3,FALSE)</f>
        <v>5600</v>
      </c>
      <c r="E1331" s="1">
        <v>25</v>
      </c>
      <c r="F1331" s="1">
        <f t="shared" si="20"/>
        <v>140000</v>
      </c>
      <c r="G1331" s="1">
        <v>3004</v>
      </c>
      <c r="H1331" s="1">
        <v>401</v>
      </c>
      <c r="I1331" t="str">
        <f>VLOOKUP(H1331,支店コード!$A$2:$B$6,2,FALSE)</f>
        <v>大阪</v>
      </c>
    </row>
    <row r="1332" spans="1:9" x14ac:dyDescent="0.4">
      <c r="A1332" s="4">
        <v>44261</v>
      </c>
      <c r="B1332" s="1" t="s">
        <v>33</v>
      </c>
      <c r="C1332" s="1" t="str">
        <f>VLOOKUP($B1332,商品コード!$A$2:$C$45,2,FALSE)</f>
        <v>レディーズ　トートバッグTT-201AS</v>
      </c>
      <c r="D1332" s="1">
        <f>VLOOKUP($B1332,商品コード!$A$2:$C$45,3,FALSE)</f>
        <v>5120</v>
      </c>
      <c r="E1332" s="1">
        <v>13</v>
      </c>
      <c r="F1332" s="1">
        <f t="shared" si="20"/>
        <v>66560</v>
      </c>
      <c r="G1332" s="1">
        <v>2004</v>
      </c>
      <c r="H1332" s="1">
        <v>401</v>
      </c>
      <c r="I1332" t="str">
        <f>VLOOKUP(H1332,支店コード!$A$2:$B$6,2,FALSE)</f>
        <v>大阪</v>
      </c>
    </row>
    <row r="1333" spans="1:9" x14ac:dyDescent="0.4">
      <c r="A1333" s="4">
        <v>44261</v>
      </c>
      <c r="B1333" s="1" t="s">
        <v>15</v>
      </c>
      <c r="C1333" s="1" t="str">
        <f>VLOOKUP($B1333,商品コード!$A$2:$C$45,2,FALSE)</f>
        <v>メンズ　ショルダーバッグKE121</v>
      </c>
      <c r="D1333" s="1">
        <f>VLOOKUP($B1333,商品コード!$A$2:$C$45,3,FALSE)</f>
        <v>7280</v>
      </c>
      <c r="E1333" s="1">
        <v>18</v>
      </c>
      <c r="F1333" s="1">
        <f t="shared" si="20"/>
        <v>131040</v>
      </c>
      <c r="G1333" s="1">
        <v>1001</v>
      </c>
      <c r="H1333" s="1">
        <v>101</v>
      </c>
      <c r="I1333" t="str">
        <f>VLOOKUP(H1333,支店コード!$A$2:$B$6,2,FALSE)</f>
        <v>札幌</v>
      </c>
    </row>
    <row r="1334" spans="1:9" x14ac:dyDescent="0.4">
      <c r="A1334" s="4">
        <v>44261</v>
      </c>
      <c r="B1334" s="1" t="s">
        <v>36</v>
      </c>
      <c r="C1334" s="1" t="str">
        <f>VLOOKUP($B1334,商品コード!$A$2:$C$45,2,FALSE)</f>
        <v>レディーズ　ハンドバッグLH2005R</v>
      </c>
      <c r="D1334" s="1">
        <f>VLOOKUP($B1334,商品コード!$A$2:$C$45,3,FALSE)</f>
        <v>16500</v>
      </c>
      <c r="E1334" s="1">
        <v>39</v>
      </c>
      <c r="F1334" s="1">
        <f t="shared" si="20"/>
        <v>643500</v>
      </c>
      <c r="G1334" s="1">
        <v>2003</v>
      </c>
      <c r="H1334" s="1">
        <v>301</v>
      </c>
      <c r="I1334" t="str">
        <f>VLOOKUP(H1334,支店コード!$A$2:$B$6,2,FALSE)</f>
        <v>名古屋</v>
      </c>
    </row>
    <row r="1335" spans="1:9" x14ac:dyDescent="0.4">
      <c r="A1335" s="4">
        <v>44262</v>
      </c>
      <c r="B1335" s="1" t="s">
        <v>50</v>
      </c>
      <c r="C1335" s="1" t="str">
        <f>VLOOKUP($B1335,商品コード!$A$2:$C$45,2,FALSE)</f>
        <v>レディーズ　トートバッグTT-101BS</v>
      </c>
      <c r="D1335" s="1">
        <f>VLOOKUP($B1335,商品コード!$A$2:$C$45,3,FALSE)</f>
        <v>4980</v>
      </c>
      <c r="E1335" s="1">
        <v>19</v>
      </c>
      <c r="F1335" s="1">
        <f t="shared" si="20"/>
        <v>94620</v>
      </c>
      <c r="G1335" s="1">
        <v>2003</v>
      </c>
      <c r="H1335" s="1">
        <v>301</v>
      </c>
      <c r="I1335" t="str">
        <f>VLOOKUP(H1335,支店コード!$A$2:$B$6,2,FALSE)</f>
        <v>名古屋</v>
      </c>
    </row>
    <row r="1336" spans="1:9" x14ac:dyDescent="0.4">
      <c r="A1336" s="4">
        <v>44262</v>
      </c>
      <c r="B1336" s="1" t="s">
        <v>54</v>
      </c>
      <c r="C1336" s="1" t="str">
        <f>VLOOKUP($B1336,商品コード!$A$2:$C$45,2,FALSE)</f>
        <v>レディーズ　インナーケース（中）</v>
      </c>
      <c r="D1336" s="1">
        <f>VLOOKUP($B1336,商品コード!$A$2:$C$45,3,FALSE)</f>
        <v>2700</v>
      </c>
      <c r="E1336" s="1">
        <v>20</v>
      </c>
      <c r="F1336" s="1">
        <f t="shared" si="20"/>
        <v>54000</v>
      </c>
      <c r="G1336" s="1">
        <v>2005</v>
      </c>
      <c r="H1336" s="1">
        <v>501</v>
      </c>
      <c r="I1336" t="str">
        <f>VLOOKUP(H1336,支店コード!$A$2:$B$6,2,FALSE)</f>
        <v>福岡</v>
      </c>
    </row>
    <row r="1337" spans="1:9" x14ac:dyDescent="0.4">
      <c r="A1337" s="4">
        <v>44262</v>
      </c>
      <c r="B1337" s="1" t="s">
        <v>47</v>
      </c>
      <c r="C1337" s="1" t="str">
        <f>VLOOKUP($B1337,商品コード!$A$2:$C$45,2,FALSE)</f>
        <v>ウエストバッグ（シルバー）</v>
      </c>
      <c r="D1337" s="1">
        <f>VLOOKUP($B1337,商品コード!$A$2:$C$45,3,FALSE)</f>
        <v>2480</v>
      </c>
      <c r="E1337" s="1">
        <v>40</v>
      </c>
      <c r="F1337" s="1">
        <f t="shared" si="20"/>
        <v>99200</v>
      </c>
      <c r="G1337" s="1">
        <v>3004</v>
      </c>
      <c r="H1337" s="1">
        <v>401</v>
      </c>
      <c r="I1337" t="str">
        <f>VLOOKUP(H1337,支店コード!$A$2:$B$6,2,FALSE)</f>
        <v>大阪</v>
      </c>
    </row>
    <row r="1338" spans="1:9" x14ac:dyDescent="0.4">
      <c r="A1338" s="4">
        <v>44262</v>
      </c>
      <c r="B1338" s="1" t="s">
        <v>51</v>
      </c>
      <c r="C1338" s="1" t="str">
        <f>VLOOKUP($B1338,商品コード!$A$2:$C$45,2,FALSE)</f>
        <v>メンズ　メッセンジャーバッグMB-002Z</v>
      </c>
      <c r="D1338" s="1">
        <f>VLOOKUP($B1338,商品コード!$A$2:$C$45,3,FALSE)</f>
        <v>7700</v>
      </c>
      <c r="E1338" s="1">
        <v>11</v>
      </c>
      <c r="F1338" s="1">
        <f t="shared" si="20"/>
        <v>84700</v>
      </c>
      <c r="G1338" s="1">
        <v>1002</v>
      </c>
      <c r="H1338" s="1">
        <v>201</v>
      </c>
      <c r="I1338" t="str">
        <f>VLOOKUP(H1338,支店コード!$A$2:$B$6,2,FALSE)</f>
        <v>東京</v>
      </c>
    </row>
    <row r="1339" spans="1:9" x14ac:dyDescent="0.4">
      <c r="A1339" s="4">
        <v>44263</v>
      </c>
      <c r="B1339" s="1" t="s">
        <v>40</v>
      </c>
      <c r="C1339" s="1" t="str">
        <f>VLOOKUP($B1339,商品コード!$A$2:$C$45,2,FALSE)</f>
        <v>メンズ　アタッシュケースHS4000S</v>
      </c>
      <c r="D1339" s="1">
        <f>VLOOKUP($B1339,商品コード!$A$2:$C$45,3,FALSE)</f>
        <v>13800</v>
      </c>
      <c r="E1339" s="1">
        <v>25</v>
      </c>
      <c r="F1339" s="1">
        <f t="shared" si="20"/>
        <v>345000</v>
      </c>
      <c r="G1339" s="1">
        <v>1004</v>
      </c>
      <c r="H1339" s="1">
        <v>401</v>
      </c>
      <c r="I1339" t="str">
        <f>VLOOKUP(H1339,支店コード!$A$2:$B$6,2,FALSE)</f>
        <v>大阪</v>
      </c>
    </row>
    <row r="1340" spans="1:9" x14ac:dyDescent="0.4">
      <c r="A1340" s="4">
        <v>44263</v>
      </c>
      <c r="B1340" s="1" t="s">
        <v>56</v>
      </c>
      <c r="C1340" s="1" t="str">
        <f>VLOOKUP($B1340,商品コード!$A$2:$C$45,2,FALSE)</f>
        <v>メンズ　ショルダーバッグTS-02</v>
      </c>
      <c r="D1340" s="1">
        <f>VLOOKUP($B1340,商品コード!$A$2:$C$45,3,FALSE)</f>
        <v>6800</v>
      </c>
      <c r="E1340" s="1">
        <v>34</v>
      </c>
      <c r="F1340" s="1">
        <f t="shared" si="20"/>
        <v>231200</v>
      </c>
      <c r="G1340" s="1">
        <v>1002</v>
      </c>
      <c r="H1340" s="1">
        <v>201</v>
      </c>
      <c r="I1340" t="str">
        <f>VLOOKUP(H1340,支店コード!$A$2:$B$6,2,FALSE)</f>
        <v>東京</v>
      </c>
    </row>
    <row r="1341" spans="1:9" x14ac:dyDescent="0.4">
      <c r="A1341" s="4">
        <v>44263</v>
      </c>
      <c r="B1341" s="1" t="s">
        <v>54</v>
      </c>
      <c r="C1341" s="1" t="str">
        <f>VLOOKUP($B1341,商品コード!$A$2:$C$45,2,FALSE)</f>
        <v>レディーズ　インナーケース（中）</v>
      </c>
      <c r="D1341" s="1">
        <f>VLOOKUP($B1341,商品コード!$A$2:$C$45,3,FALSE)</f>
        <v>2700</v>
      </c>
      <c r="E1341" s="1">
        <v>19</v>
      </c>
      <c r="F1341" s="1">
        <f t="shared" si="20"/>
        <v>51300</v>
      </c>
      <c r="G1341" s="1">
        <v>2003</v>
      </c>
      <c r="H1341" s="1">
        <v>301</v>
      </c>
      <c r="I1341" t="str">
        <f>VLOOKUP(H1341,支店コード!$A$2:$B$6,2,FALSE)</f>
        <v>名古屋</v>
      </c>
    </row>
    <row r="1342" spans="1:9" x14ac:dyDescent="0.4">
      <c r="A1342" s="4">
        <v>44263</v>
      </c>
      <c r="B1342" s="1" t="s">
        <v>51</v>
      </c>
      <c r="C1342" s="1" t="str">
        <f>VLOOKUP($B1342,商品コード!$A$2:$C$45,2,FALSE)</f>
        <v>メンズ　メッセンジャーバッグMB-002Z</v>
      </c>
      <c r="D1342" s="1">
        <f>VLOOKUP($B1342,商品コード!$A$2:$C$45,3,FALSE)</f>
        <v>7700</v>
      </c>
      <c r="E1342" s="1">
        <v>20</v>
      </c>
      <c r="F1342" s="1">
        <f t="shared" si="20"/>
        <v>154000</v>
      </c>
      <c r="G1342" s="1">
        <v>1004</v>
      </c>
      <c r="H1342" s="1">
        <v>401</v>
      </c>
      <c r="I1342" t="str">
        <f>VLOOKUP(H1342,支店コード!$A$2:$B$6,2,FALSE)</f>
        <v>大阪</v>
      </c>
    </row>
    <row r="1343" spans="1:9" x14ac:dyDescent="0.4">
      <c r="A1343" s="4">
        <v>44263</v>
      </c>
      <c r="B1343" s="1" t="s">
        <v>51</v>
      </c>
      <c r="C1343" s="1" t="str">
        <f>VLOOKUP($B1343,商品コード!$A$2:$C$45,2,FALSE)</f>
        <v>メンズ　メッセンジャーバッグMB-002Z</v>
      </c>
      <c r="D1343" s="1">
        <f>VLOOKUP($B1343,商品コード!$A$2:$C$45,3,FALSE)</f>
        <v>7700</v>
      </c>
      <c r="E1343" s="1">
        <v>23</v>
      </c>
      <c r="F1343" s="1">
        <f t="shared" si="20"/>
        <v>177100</v>
      </c>
      <c r="G1343" s="1">
        <v>1002</v>
      </c>
      <c r="H1343" s="1">
        <v>201</v>
      </c>
      <c r="I1343" t="str">
        <f>VLOOKUP(H1343,支店コード!$A$2:$B$6,2,FALSE)</f>
        <v>東京</v>
      </c>
    </row>
    <row r="1344" spans="1:9" x14ac:dyDescent="0.4">
      <c r="A1344" s="4">
        <v>44264</v>
      </c>
      <c r="B1344" s="1" t="s">
        <v>48</v>
      </c>
      <c r="C1344" s="1" t="str">
        <f>VLOOKUP($B1344,商品コード!$A$2:$C$45,2,FALSE)</f>
        <v>メンズ　アタッシュケースHK6500E</v>
      </c>
      <c r="D1344" s="1">
        <f>VLOOKUP($B1344,商品コード!$A$2:$C$45,3,FALSE)</f>
        <v>15800</v>
      </c>
      <c r="E1344" s="1">
        <v>18</v>
      </c>
      <c r="F1344" s="1">
        <f t="shared" si="20"/>
        <v>284400</v>
      </c>
      <c r="G1344" s="1">
        <v>1005</v>
      </c>
      <c r="H1344" s="1">
        <v>501</v>
      </c>
      <c r="I1344" t="str">
        <f>VLOOKUP(H1344,支店コード!$A$2:$B$6,2,FALSE)</f>
        <v>福岡</v>
      </c>
    </row>
    <row r="1345" spans="1:9" x14ac:dyDescent="0.4">
      <c r="A1345" s="4">
        <v>44264</v>
      </c>
      <c r="B1345" s="1" t="s">
        <v>29</v>
      </c>
      <c r="C1345" s="1" t="str">
        <f>VLOOKUP($B1345,商品コード!$A$2:$C$45,2,FALSE)</f>
        <v>レディーズ　インナーケース（小）</v>
      </c>
      <c r="D1345" s="1">
        <f>VLOOKUP($B1345,商品コード!$A$2:$C$45,3,FALSE)</f>
        <v>2550</v>
      </c>
      <c r="E1345" s="1">
        <v>27</v>
      </c>
      <c r="F1345" s="1">
        <f t="shared" si="20"/>
        <v>68850</v>
      </c>
      <c r="G1345" s="1">
        <v>2001</v>
      </c>
      <c r="H1345" s="1">
        <v>101</v>
      </c>
      <c r="I1345" t="str">
        <f>VLOOKUP(H1345,支店コード!$A$2:$B$6,2,FALSE)</f>
        <v>札幌</v>
      </c>
    </row>
    <row r="1346" spans="1:9" x14ac:dyDescent="0.4">
      <c r="A1346" s="4">
        <v>44264</v>
      </c>
      <c r="B1346" s="1" t="s">
        <v>50</v>
      </c>
      <c r="C1346" s="1" t="str">
        <f>VLOOKUP($B1346,商品コード!$A$2:$C$45,2,FALSE)</f>
        <v>レディーズ　トートバッグTT-101BS</v>
      </c>
      <c r="D1346" s="1">
        <f>VLOOKUP($B1346,商品コード!$A$2:$C$45,3,FALSE)</f>
        <v>4980</v>
      </c>
      <c r="E1346" s="1">
        <v>31</v>
      </c>
      <c r="F1346" s="1">
        <f t="shared" si="20"/>
        <v>154380</v>
      </c>
      <c r="G1346" s="1">
        <v>2005</v>
      </c>
      <c r="H1346" s="1">
        <v>501</v>
      </c>
      <c r="I1346" t="str">
        <f>VLOOKUP(H1346,支店コード!$A$2:$B$6,2,FALSE)</f>
        <v>福岡</v>
      </c>
    </row>
    <row r="1347" spans="1:9" x14ac:dyDescent="0.4">
      <c r="A1347" s="4">
        <v>44265</v>
      </c>
      <c r="B1347" s="1" t="s">
        <v>50</v>
      </c>
      <c r="C1347" s="1" t="str">
        <f>VLOOKUP($B1347,商品コード!$A$2:$C$45,2,FALSE)</f>
        <v>レディーズ　トートバッグTT-101BS</v>
      </c>
      <c r="D1347" s="1">
        <f>VLOOKUP($B1347,商品コード!$A$2:$C$45,3,FALSE)</f>
        <v>4980</v>
      </c>
      <c r="E1347" s="1">
        <v>11</v>
      </c>
      <c r="F1347" s="1">
        <f t="shared" ref="F1347:F1410" si="21">D1347*E1347</f>
        <v>54780</v>
      </c>
      <c r="G1347" s="1">
        <v>2003</v>
      </c>
      <c r="H1347" s="1">
        <v>301</v>
      </c>
      <c r="I1347" t="str">
        <f>VLOOKUP(H1347,支店コード!$A$2:$B$6,2,FALSE)</f>
        <v>名古屋</v>
      </c>
    </row>
    <row r="1348" spans="1:9" x14ac:dyDescent="0.4">
      <c r="A1348" s="4">
        <v>44265</v>
      </c>
      <c r="B1348" s="1" t="s">
        <v>27</v>
      </c>
      <c r="C1348" s="1" t="str">
        <f>VLOOKUP($B1348,商品コード!$A$2:$C$45,2,FALSE)</f>
        <v>メンズ　メッセンジャーバッグMB-002L</v>
      </c>
      <c r="D1348" s="1">
        <f>VLOOKUP($B1348,商品コード!$A$2:$C$45,3,FALSE)</f>
        <v>7700</v>
      </c>
      <c r="E1348" s="1">
        <v>34</v>
      </c>
      <c r="F1348" s="1">
        <f t="shared" si="21"/>
        <v>261800</v>
      </c>
      <c r="G1348" s="1">
        <v>1004</v>
      </c>
      <c r="H1348" s="1">
        <v>401</v>
      </c>
      <c r="I1348" t="str">
        <f>VLOOKUP(H1348,支店コード!$A$2:$B$6,2,FALSE)</f>
        <v>大阪</v>
      </c>
    </row>
    <row r="1349" spans="1:9" x14ac:dyDescent="0.4">
      <c r="A1349" s="4">
        <v>44265</v>
      </c>
      <c r="B1349" s="1" t="s">
        <v>47</v>
      </c>
      <c r="C1349" s="1" t="str">
        <f>VLOOKUP($B1349,商品コード!$A$2:$C$45,2,FALSE)</f>
        <v>ウエストバッグ（シルバー）</v>
      </c>
      <c r="D1349" s="1">
        <f>VLOOKUP($B1349,商品コード!$A$2:$C$45,3,FALSE)</f>
        <v>2480</v>
      </c>
      <c r="E1349" s="1">
        <v>10</v>
      </c>
      <c r="F1349" s="1">
        <f t="shared" si="21"/>
        <v>24800</v>
      </c>
      <c r="G1349" s="1">
        <v>3002</v>
      </c>
      <c r="H1349" s="1">
        <v>201</v>
      </c>
      <c r="I1349" t="str">
        <f>VLOOKUP(H1349,支店コード!$A$2:$B$6,2,FALSE)</f>
        <v>東京</v>
      </c>
    </row>
    <row r="1350" spans="1:9" x14ac:dyDescent="0.4">
      <c r="A1350" s="4">
        <v>44265</v>
      </c>
      <c r="B1350" s="1" t="s">
        <v>41</v>
      </c>
      <c r="C1350" s="1" t="str">
        <f>VLOOKUP($B1350,商品コード!$A$2:$C$45,2,FALSE)</f>
        <v>メンズ　メッセンジャーバッグMB-001S</v>
      </c>
      <c r="D1350" s="1">
        <f>VLOOKUP($B1350,商品コード!$A$2:$C$45,3,FALSE)</f>
        <v>7500</v>
      </c>
      <c r="E1350" s="1">
        <v>10</v>
      </c>
      <c r="F1350" s="1">
        <f t="shared" si="21"/>
        <v>75000</v>
      </c>
      <c r="G1350" s="1">
        <v>1004</v>
      </c>
      <c r="H1350" s="1">
        <v>401</v>
      </c>
      <c r="I1350" t="str">
        <f>VLOOKUP(H1350,支店コード!$A$2:$B$6,2,FALSE)</f>
        <v>大阪</v>
      </c>
    </row>
    <row r="1351" spans="1:9" x14ac:dyDescent="0.4">
      <c r="A1351" s="4">
        <v>44266</v>
      </c>
      <c r="B1351" s="1" t="s">
        <v>61</v>
      </c>
      <c r="C1351" s="1" t="str">
        <f>VLOOKUP($B1351,商品コード!$A$2:$C$45,2,FALSE)</f>
        <v>ヒップバッグ（ピンク）</v>
      </c>
      <c r="D1351" s="1">
        <f>VLOOKUP($B1351,商品コード!$A$2:$C$45,3,FALSE)</f>
        <v>5850</v>
      </c>
      <c r="E1351" s="1">
        <v>10</v>
      </c>
      <c r="F1351" s="1">
        <f t="shared" si="21"/>
        <v>58500</v>
      </c>
      <c r="G1351" s="1">
        <v>3003</v>
      </c>
      <c r="H1351" s="1">
        <v>301</v>
      </c>
      <c r="I1351" t="str">
        <f>VLOOKUP(H1351,支店コード!$A$2:$B$6,2,FALSE)</f>
        <v>名古屋</v>
      </c>
    </row>
    <row r="1352" spans="1:9" x14ac:dyDescent="0.4">
      <c r="A1352" s="4">
        <v>44266</v>
      </c>
      <c r="B1352" s="1" t="s">
        <v>28</v>
      </c>
      <c r="C1352" s="1" t="str">
        <f>VLOOKUP($B1352,商品コード!$A$2:$C$45,2,FALSE)</f>
        <v>リュックサック（オレンジ）</v>
      </c>
      <c r="D1352" s="1">
        <f>VLOOKUP($B1352,商品コード!$A$2:$C$45,3,FALSE)</f>
        <v>6750</v>
      </c>
      <c r="E1352" s="1">
        <v>26</v>
      </c>
      <c r="F1352" s="1">
        <f t="shared" si="21"/>
        <v>175500</v>
      </c>
      <c r="G1352" s="1">
        <v>3004</v>
      </c>
      <c r="H1352" s="1">
        <v>401</v>
      </c>
      <c r="I1352" t="str">
        <f>VLOOKUP(H1352,支店コード!$A$2:$B$6,2,FALSE)</f>
        <v>大阪</v>
      </c>
    </row>
    <row r="1353" spans="1:9" x14ac:dyDescent="0.4">
      <c r="A1353" s="4">
        <v>44266</v>
      </c>
      <c r="B1353" s="1" t="s">
        <v>46</v>
      </c>
      <c r="C1353" s="1" t="str">
        <f>VLOOKUP($B1353,商品コード!$A$2:$C$45,2,FALSE)</f>
        <v>メンズ　ボストンバッグBB03</v>
      </c>
      <c r="D1353" s="1">
        <f>VLOOKUP($B1353,商品コード!$A$2:$C$45,3,FALSE)</f>
        <v>8000</v>
      </c>
      <c r="E1353" s="1">
        <v>34</v>
      </c>
      <c r="F1353" s="1">
        <f t="shared" si="21"/>
        <v>272000</v>
      </c>
      <c r="G1353" s="1">
        <v>1002</v>
      </c>
      <c r="H1353" s="1">
        <v>201</v>
      </c>
      <c r="I1353" t="str">
        <f>VLOOKUP(H1353,支店コード!$A$2:$B$6,2,FALSE)</f>
        <v>東京</v>
      </c>
    </row>
    <row r="1354" spans="1:9" x14ac:dyDescent="0.4">
      <c r="A1354" s="4">
        <v>44266</v>
      </c>
      <c r="B1354" s="1" t="s">
        <v>37</v>
      </c>
      <c r="C1354" s="1" t="str">
        <f>VLOOKUP($B1354,商品コード!$A$2:$C$45,2,FALSE)</f>
        <v>メンズ　アタッシュケースAS7000</v>
      </c>
      <c r="D1354" s="1">
        <f>VLOOKUP($B1354,商品コード!$A$2:$C$45,3,FALSE)</f>
        <v>12800</v>
      </c>
      <c r="E1354" s="1">
        <v>18</v>
      </c>
      <c r="F1354" s="1">
        <f t="shared" si="21"/>
        <v>230400</v>
      </c>
      <c r="G1354" s="1">
        <v>1004</v>
      </c>
      <c r="H1354" s="1">
        <v>401</v>
      </c>
      <c r="I1354" t="str">
        <f>VLOOKUP(H1354,支店コード!$A$2:$B$6,2,FALSE)</f>
        <v>大阪</v>
      </c>
    </row>
    <row r="1355" spans="1:9" x14ac:dyDescent="0.4">
      <c r="A1355" s="4">
        <v>44267</v>
      </c>
      <c r="B1355" s="1" t="s">
        <v>37</v>
      </c>
      <c r="C1355" s="1" t="str">
        <f>VLOOKUP($B1355,商品コード!$A$2:$C$45,2,FALSE)</f>
        <v>メンズ　アタッシュケースAS7000</v>
      </c>
      <c r="D1355" s="1">
        <f>VLOOKUP($B1355,商品コード!$A$2:$C$45,3,FALSE)</f>
        <v>12800</v>
      </c>
      <c r="E1355" s="1">
        <v>24</v>
      </c>
      <c r="F1355" s="1">
        <f t="shared" si="21"/>
        <v>307200</v>
      </c>
      <c r="G1355" s="1">
        <v>1004</v>
      </c>
      <c r="H1355" s="1">
        <v>401</v>
      </c>
      <c r="I1355" t="str">
        <f>VLOOKUP(H1355,支店コード!$A$2:$B$6,2,FALSE)</f>
        <v>大阪</v>
      </c>
    </row>
    <row r="1356" spans="1:9" x14ac:dyDescent="0.4">
      <c r="A1356" s="4">
        <v>44267</v>
      </c>
      <c r="B1356" s="1" t="s">
        <v>49</v>
      </c>
      <c r="C1356" s="1" t="str">
        <f>VLOOKUP($B1356,商品コード!$A$2:$C$45,2,FALSE)</f>
        <v>メンズ　メッセンジャーバッグMB-001B</v>
      </c>
      <c r="D1356" s="1">
        <f>VLOOKUP($B1356,商品コード!$A$2:$C$45,3,FALSE)</f>
        <v>7500</v>
      </c>
      <c r="E1356" s="1">
        <v>25</v>
      </c>
      <c r="F1356" s="1">
        <f t="shared" si="21"/>
        <v>187500</v>
      </c>
      <c r="G1356" s="1">
        <v>1001</v>
      </c>
      <c r="H1356" s="1">
        <v>101</v>
      </c>
      <c r="I1356" t="str">
        <f>VLOOKUP(H1356,支店コード!$A$2:$B$6,2,FALSE)</f>
        <v>札幌</v>
      </c>
    </row>
    <row r="1357" spans="1:9" x14ac:dyDescent="0.4">
      <c r="A1357" s="4">
        <v>44267</v>
      </c>
      <c r="B1357" s="1" t="s">
        <v>28</v>
      </c>
      <c r="C1357" s="1" t="str">
        <f>VLOOKUP($B1357,商品コード!$A$2:$C$45,2,FALSE)</f>
        <v>リュックサック（オレンジ）</v>
      </c>
      <c r="D1357" s="1">
        <f>VLOOKUP($B1357,商品コード!$A$2:$C$45,3,FALSE)</f>
        <v>6750</v>
      </c>
      <c r="E1357" s="1">
        <v>24</v>
      </c>
      <c r="F1357" s="1">
        <f t="shared" si="21"/>
        <v>162000</v>
      </c>
      <c r="G1357" s="1">
        <v>3002</v>
      </c>
      <c r="H1357" s="1">
        <v>201</v>
      </c>
      <c r="I1357" t="str">
        <f>VLOOKUP(H1357,支店コード!$A$2:$B$6,2,FALSE)</f>
        <v>東京</v>
      </c>
    </row>
    <row r="1358" spans="1:9" x14ac:dyDescent="0.4">
      <c r="A1358" s="4">
        <v>44267</v>
      </c>
      <c r="B1358" s="1" t="s">
        <v>57</v>
      </c>
      <c r="C1358" s="1" t="str">
        <f>VLOOKUP($B1358,商品コード!$A$2:$C$45,2,FALSE)</f>
        <v>レディーズ　ハンドバッグLH2008P</v>
      </c>
      <c r="D1358" s="1">
        <f>VLOOKUP($B1358,商品コード!$A$2:$C$45,3,FALSE)</f>
        <v>17000</v>
      </c>
      <c r="E1358" s="1">
        <v>35</v>
      </c>
      <c r="F1358" s="1">
        <f t="shared" si="21"/>
        <v>595000</v>
      </c>
      <c r="G1358" s="1">
        <v>2001</v>
      </c>
      <c r="H1358" s="1">
        <v>101</v>
      </c>
      <c r="I1358" t="str">
        <f>VLOOKUP(H1358,支店コード!$A$2:$B$6,2,FALSE)</f>
        <v>札幌</v>
      </c>
    </row>
    <row r="1359" spans="1:9" x14ac:dyDescent="0.4">
      <c r="A1359" s="4">
        <v>44268</v>
      </c>
      <c r="B1359" s="1" t="s">
        <v>53</v>
      </c>
      <c r="C1359" s="1" t="str">
        <f>VLOOKUP($B1359,商品コード!$A$2:$C$45,2,FALSE)</f>
        <v>レディース　ショルダーバッグZL-78MN</v>
      </c>
      <c r="D1359" s="1">
        <f>VLOOKUP($B1359,商品コード!$A$2:$C$45,3,FALSE)</f>
        <v>11800</v>
      </c>
      <c r="E1359" s="1">
        <v>35</v>
      </c>
      <c r="F1359" s="1">
        <f t="shared" si="21"/>
        <v>413000</v>
      </c>
      <c r="G1359" s="1">
        <v>2003</v>
      </c>
      <c r="H1359" s="1">
        <v>301</v>
      </c>
      <c r="I1359" t="str">
        <f>VLOOKUP(H1359,支店コード!$A$2:$B$6,2,FALSE)</f>
        <v>名古屋</v>
      </c>
    </row>
    <row r="1360" spans="1:9" x14ac:dyDescent="0.4">
      <c r="A1360" s="4">
        <v>44268</v>
      </c>
      <c r="B1360" s="1" t="s">
        <v>57</v>
      </c>
      <c r="C1360" s="1" t="str">
        <f>VLOOKUP($B1360,商品コード!$A$2:$C$45,2,FALSE)</f>
        <v>レディーズ　ハンドバッグLH2008P</v>
      </c>
      <c r="D1360" s="1">
        <f>VLOOKUP($B1360,商品コード!$A$2:$C$45,3,FALSE)</f>
        <v>17000</v>
      </c>
      <c r="E1360" s="1">
        <v>39</v>
      </c>
      <c r="F1360" s="1">
        <f t="shared" si="21"/>
        <v>663000</v>
      </c>
      <c r="G1360" s="1">
        <v>2002</v>
      </c>
      <c r="H1360" s="1">
        <v>201</v>
      </c>
      <c r="I1360" t="str">
        <f>VLOOKUP(H1360,支店コード!$A$2:$B$6,2,FALSE)</f>
        <v>東京</v>
      </c>
    </row>
    <row r="1361" spans="1:9" x14ac:dyDescent="0.4">
      <c r="A1361" s="4">
        <v>44268</v>
      </c>
      <c r="B1361" s="1" t="s">
        <v>59</v>
      </c>
      <c r="C1361" s="1" t="str">
        <f>VLOOKUP($B1361,商品コード!$A$2:$C$45,2,FALSE)</f>
        <v>レディース　ショルダーバッグXX-99ZV</v>
      </c>
      <c r="D1361" s="1">
        <f>VLOOKUP($B1361,商品コード!$A$2:$C$45,3,FALSE)</f>
        <v>10800</v>
      </c>
      <c r="E1361" s="1">
        <v>20</v>
      </c>
      <c r="F1361" s="1">
        <f t="shared" si="21"/>
        <v>216000</v>
      </c>
      <c r="G1361" s="1">
        <v>2005</v>
      </c>
      <c r="H1361" s="1">
        <v>501</v>
      </c>
      <c r="I1361" t="str">
        <f>VLOOKUP(H1361,支店コード!$A$2:$B$6,2,FALSE)</f>
        <v>福岡</v>
      </c>
    </row>
    <row r="1362" spans="1:9" x14ac:dyDescent="0.4">
      <c r="A1362" s="4">
        <v>44268</v>
      </c>
      <c r="B1362" s="1" t="s">
        <v>59</v>
      </c>
      <c r="C1362" s="1" t="str">
        <f>VLOOKUP($B1362,商品コード!$A$2:$C$45,2,FALSE)</f>
        <v>レディース　ショルダーバッグXX-99ZV</v>
      </c>
      <c r="D1362" s="1">
        <f>VLOOKUP($B1362,商品コード!$A$2:$C$45,3,FALSE)</f>
        <v>10800</v>
      </c>
      <c r="E1362" s="1">
        <v>13</v>
      </c>
      <c r="F1362" s="1">
        <f t="shared" si="21"/>
        <v>140400</v>
      </c>
      <c r="G1362" s="1">
        <v>2001</v>
      </c>
      <c r="H1362" s="1">
        <v>101</v>
      </c>
      <c r="I1362" t="str">
        <f>VLOOKUP(H1362,支店コード!$A$2:$B$6,2,FALSE)</f>
        <v>札幌</v>
      </c>
    </row>
    <row r="1363" spans="1:9" x14ac:dyDescent="0.4">
      <c r="A1363" s="4">
        <v>44268</v>
      </c>
      <c r="B1363" s="1" t="s">
        <v>59</v>
      </c>
      <c r="C1363" s="1" t="str">
        <f>VLOOKUP($B1363,商品コード!$A$2:$C$45,2,FALSE)</f>
        <v>レディース　ショルダーバッグXX-99ZV</v>
      </c>
      <c r="D1363" s="1">
        <f>VLOOKUP($B1363,商品コード!$A$2:$C$45,3,FALSE)</f>
        <v>10800</v>
      </c>
      <c r="E1363" s="1">
        <v>27</v>
      </c>
      <c r="F1363" s="1">
        <f t="shared" si="21"/>
        <v>291600</v>
      </c>
      <c r="G1363" s="1">
        <v>2002</v>
      </c>
      <c r="H1363" s="1">
        <v>201</v>
      </c>
      <c r="I1363" t="str">
        <f>VLOOKUP(H1363,支店コード!$A$2:$B$6,2,FALSE)</f>
        <v>東京</v>
      </c>
    </row>
    <row r="1364" spans="1:9" x14ac:dyDescent="0.4">
      <c r="A1364" s="4">
        <v>44269</v>
      </c>
      <c r="B1364" s="1" t="s">
        <v>54</v>
      </c>
      <c r="C1364" s="1" t="str">
        <f>VLOOKUP($B1364,商品コード!$A$2:$C$45,2,FALSE)</f>
        <v>レディーズ　インナーケース（中）</v>
      </c>
      <c r="D1364" s="1">
        <f>VLOOKUP($B1364,商品コード!$A$2:$C$45,3,FALSE)</f>
        <v>2700</v>
      </c>
      <c r="E1364" s="1">
        <v>30</v>
      </c>
      <c r="F1364" s="1">
        <f t="shared" si="21"/>
        <v>81000</v>
      </c>
      <c r="G1364" s="1">
        <v>2001</v>
      </c>
      <c r="H1364" s="1">
        <v>101</v>
      </c>
      <c r="I1364" t="str">
        <f>VLOOKUP(H1364,支店コード!$A$2:$B$6,2,FALSE)</f>
        <v>札幌</v>
      </c>
    </row>
    <row r="1365" spans="1:9" x14ac:dyDescent="0.4">
      <c r="A1365" s="4">
        <v>44269</v>
      </c>
      <c r="B1365" s="1" t="s">
        <v>43</v>
      </c>
      <c r="C1365" s="1" t="str">
        <f>VLOOKUP($B1365,商品コード!$A$2:$C$45,2,FALSE)</f>
        <v>レディーズ　インナーケース（大）</v>
      </c>
      <c r="D1365" s="1">
        <f>VLOOKUP($B1365,商品コード!$A$2:$C$45,3,FALSE)</f>
        <v>2900</v>
      </c>
      <c r="E1365" s="1">
        <v>10</v>
      </c>
      <c r="F1365" s="1">
        <f t="shared" si="21"/>
        <v>29000</v>
      </c>
      <c r="G1365" s="1">
        <v>2003</v>
      </c>
      <c r="H1365" s="1">
        <v>301</v>
      </c>
      <c r="I1365" t="str">
        <f>VLOOKUP(H1365,支店コード!$A$2:$B$6,2,FALSE)</f>
        <v>名古屋</v>
      </c>
    </row>
    <row r="1366" spans="1:9" x14ac:dyDescent="0.4">
      <c r="A1366" s="4">
        <v>44269</v>
      </c>
      <c r="B1366" s="1" t="s">
        <v>54</v>
      </c>
      <c r="C1366" s="1" t="str">
        <f>VLOOKUP($B1366,商品コード!$A$2:$C$45,2,FALSE)</f>
        <v>レディーズ　インナーケース（中）</v>
      </c>
      <c r="D1366" s="1">
        <f>VLOOKUP($B1366,商品コード!$A$2:$C$45,3,FALSE)</f>
        <v>2700</v>
      </c>
      <c r="E1366" s="1">
        <v>25</v>
      </c>
      <c r="F1366" s="1">
        <f t="shared" si="21"/>
        <v>67500</v>
      </c>
      <c r="G1366" s="1">
        <v>2004</v>
      </c>
      <c r="H1366" s="1">
        <v>401</v>
      </c>
      <c r="I1366" t="str">
        <f>VLOOKUP(H1366,支店コード!$A$2:$B$6,2,FALSE)</f>
        <v>大阪</v>
      </c>
    </row>
    <row r="1367" spans="1:9" x14ac:dyDescent="0.4">
      <c r="A1367" s="4">
        <v>44269</v>
      </c>
      <c r="B1367" s="1" t="s">
        <v>29</v>
      </c>
      <c r="C1367" s="1" t="str">
        <f>VLOOKUP($B1367,商品コード!$A$2:$C$45,2,FALSE)</f>
        <v>レディーズ　インナーケース（小）</v>
      </c>
      <c r="D1367" s="1">
        <f>VLOOKUP($B1367,商品コード!$A$2:$C$45,3,FALSE)</f>
        <v>2550</v>
      </c>
      <c r="E1367" s="1">
        <v>34</v>
      </c>
      <c r="F1367" s="1">
        <f t="shared" si="21"/>
        <v>86700</v>
      </c>
      <c r="G1367" s="1">
        <v>2004</v>
      </c>
      <c r="H1367" s="1">
        <v>401</v>
      </c>
      <c r="I1367" t="str">
        <f>VLOOKUP(H1367,支店コード!$A$2:$B$6,2,FALSE)</f>
        <v>大阪</v>
      </c>
    </row>
    <row r="1368" spans="1:9" x14ac:dyDescent="0.4">
      <c r="A1368" s="4">
        <v>44270</v>
      </c>
      <c r="B1368" s="1" t="s">
        <v>29</v>
      </c>
      <c r="C1368" s="1" t="str">
        <f>VLOOKUP($B1368,商品コード!$A$2:$C$45,2,FALSE)</f>
        <v>レディーズ　インナーケース（小）</v>
      </c>
      <c r="D1368" s="1">
        <f>VLOOKUP($B1368,商品コード!$A$2:$C$45,3,FALSE)</f>
        <v>2550</v>
      </c>
      <c r="E1368" s="1">
        <v>34</v>
      </c>
      <c r="F1368" s="1">
        <f t="shared" si="21"/>
        <v>86700</v>
      </c>
      <c r="G1368" s="1">
        <v>2003</v>
      </c>
      <c r="H1368" s="1">
        <v>301</v>
      </c>
      <c r="I1368" t="str">
        <f>VLOOKUP(H1368,支店コード!$A$2:$B$6,2,FALSE)</f>
        <v>名古屋</v>
      </c>
    </row>
    <row r="1369" spans="1:9" x14ac:dyDescent="0.4">
      <c r="A1369" s="4">
        <v>44270</v>
      </c>
      <c r="B1369" s="1" t="s">
        <v>54</v>
      </c>
      <c r="C1369" s="1" t="str">
        <f>VLOOKUP($B1369,商品コード!$A$2:$C$45,2,FALSE)</f>
        <v>レディーズ　インナーケース（中）</v>
      </c>
      <c r="D1369" s="1">
        <f>VLOOKUP($B1369,商品コード!$A$2:$C$45,3,FALSE)</f>
        <v>2700</v>
      </c>
      <c r="E1369" s="1">
        <v>28</v>
      </c>
      <c r="F1369" s="1">
        <f t="shared" si="21"/>
        <v>75600</v>
      </c>
      <c r="G1369" s="1">
        <v>2005</v>
      </c>
      <c r="H1369" s="1">
        <v>501</v>
      </c>
      <c r="I1369" t="str">
        <f>VLOOKUP(H1369,支店コード!$A$2:$B$6,2,FALSE)</f>
        <v>福岡</v>
      </c>
    </row>
    <row r="1370" spans="1:9" x14ac:dyDescent="0.4">
      <c r="A1370" s="4">
        <v>44270</v>
      </c>
      <c r="B1370" s="1" t="s">
        <v>45</v>
      </c>
      <c r="C1370" s="1" t="str">
        <f>VLOOKUP($B1370,商品コード!$A$2:$C$45,2,FALSE)</f>
        <v>ボディバッグ（ブラック）</v>
      </c>
      <c r="D1370" s="1">
        <f>VLOOKUP($B1370,商品コード!$A$2:$C$45,3,FALSE)</f>
        <v>5600</v>
      </c>
      <c r="E1370" s="1">
        <v>37</v>
      </c>
      <c r="F1370" s="1">
        <f t="shared" si="21"/>
        <v>207200</v>
      </c>
      <c r="G1370" s="1">
        <v>3003</v>
      </c>
      <c r="H1370" s="1">
        <v>301</v>
      </c>
      <c r="I1370" t="str">
        <f>VLOOKUP(H1370,支店コード!$A$2:$B$6,2,FALSE)</f>
        <v>名古屋</v>
      </c>
    </row>
    <row r="1371" spans="1:9" x14ac:dyDescent="0.4">
      <c r="A1371" s="4">
        <v>44271</v>
      </c>
      <c r="B1371" s="1" t="s">
        <v>14</v>
      </c>
      <c r="C1371" s="1" t="str">
        <f>VLOOKUP($B1371,商品コード!$A$2:$C$45,2,FALSE)</f>
        <v>レディース　ショルダーバッグLS-10KT</v>
      </c>
      <c r="D1371" s="1">
        <f>VLOOKUP($B1371,商品コード!$A$2:$C$45,3,FALSE)</f>
        <v>8800</v>
      </c>
      <c r="E1371" s="1">
        <v>30</v>
      </c>
      <c r="F1371" s="1">
        <f t="shared" si="21"/>
        <v>264000</v>
      </c>
      <c r="G1371" s="1">
        <v>2002</v>
      </c>
      <c r="H1371" s="1">
        <v>201</v>
      </c>
      <c r="I1371" t="str">
        <f>VLOOKUP(H1371,支店コード!$A$2:$B$6,2,FALSE)</f>
        <v>東京</v>
      </c>
    </row>
    <row r="1372" spans="1:9" x14ac:dyDescent="0.4">
      <c r="A1372" s="4">
        <v>44271</v>
      </c>
      <c r="B1372" s="1" t="s">
        <v>45</v>
      </c>
      <c r="C1372" s="1" t="str">
        <f>VLOOKUP($B1372,商品コード!$A$2:$C$45,2,FALSE)</f>
        <v>ボディバッグ（ブラック）</v>
      </c>
      <c r="D1372" s="1">
        <f>VLOOKUP($B1372,商品コード!$A$2:$C$45,3,FALSE)</f>
        <v>5600</v>
      </c>
      <c r="E1372" s="1">
        <v>26</v>
      </c>
      <c r="F1372" s="1">
        <f t="shared" si="21"/>
        <v>145600</v>
      </c>
      <c r="G1372" s="1">
        <v>3005</v>
      </c>
      <c r="H1372" s="1">
        <v>501</v>
      </c>
      <c r="I1372" t="str">
        <f>VLOOKUP(H1372,支店コード!$A$2:$B$6,2,FALSE)</f>
        <v>福岡</v>
      </c>
    </row>
    <row r="1373" spans="1:9" x14ac:dyDescent="0.4">
      <c r="A1373" s="4">
        <v>44271</v>
      </c>
      <c r="B1373" s="1" t="s">
        <v>16</v>
      </c>
      <c r="C1373" s="1" t="str">
        <f>VLOOKUP($B1373,商品コード!$A$2:$C$45,2,FALSE)</f>
        <v>メンズ　ショルダーバッグTS-01</v>
      </c>
      <c r="D1373" s="1">
        <f>VLOOKUP($B1373,商品コード!$A$2:$C$45,3,FALSE)</f>
        <v>6800</v>
      </c>
      <c r="E1373" s="1">
        <v>24</v>
      </c>
      <c r="F1373" s="1">
        <f t="shared" si="21"/>
        <v>163200</v>
      </c>
      <c r="G1373" s="1">
        <v>1002</v>
      </c>
      <c r="H1373" s="1">
        <v>201</v>
      </c>
      <c r="I1373" t="str">
        <f>VLOOKUP(H1373,支店コード!$A$2:$B$6,2,FALSE)</f>
        <v>東京</v>
      </c>
    </row>
    <row r="1374" spans="1:9" x14ac:dyDescent="0.4">
      <c r="A1374" s="4">
        <v>44271</v>
      </c>
      <c r="B1374" s="1" t="s">
        <v>64</v>
      </c>
      <c r="C1374" s="1" t="str">
        <f>VLOOKUP($B1374,商品コード!$A$2:$C$45,2,FALSE)</f>
        <v>メンズ　ショルダーバッグTK80</v>
      </c>
      <c r="D1374" s="1">
        <f>VLOOKUP($B1374,商品コード!$A$2:$C$45,3,FALSE)</f>
        <v>7580</v>
      </c>
      <c r="E1374" s="1">
        <v>14</v>
      </c>
      <c r="F1374" s="1">
        <f t="shared" si="21"/>
        <v>106120</v>
      </c>
      <c r="G1374" s="1">
        <v>1001</v>
      </c>
      <c r="H1374" s="1">
        <v>101</v>
      </c>
      <c r="I1374" t="str">
        <f>VLOOKUP(H1374,支店コード!$A$2:$B$6,2,FALSE)</f>
        <v>札幌</v>
      </c>
    </row>
    <row r="1375" spans="1:9" x14ac:dyDescent="0.4">
      <c r="A1375" s="4">
        <v>44271</v>
      </c>
      <c r="B1375" s="1" t="s">
        <v>34</v>
      </c>
      <c r="C1375" s="1" t="str">
        <f>VLOOKUP($B1375,商品コード!$A$2:$C$45,2,FALSE)</f>
        <v>ウエストバッグ（ゴールド）</v>
      </c>
      <c r="D1375" s="1">
        <f>VLOOKUP($B1375,商品コード!$A$2:$C$45,3,FALSE)</f>
        <v>2480</v>
      </c>
      <c r="E1375" s="1">
        <v>34</v>
      </c>
      <c r="F1375" s="1">
        <f t="shared" si="21"/>
        <v>84320</v>
      </c>
      <c r="G1375" s="1">
        <v>3005</v>
      </c>
      <c r="H1375" s="1">
        <v>501</v>
      </c>
      <c r="I1375" t="str">
        <f>VLOOKUP(H1375,支店コード!$A$2:$B$6,2,FALSE)</f>
        <v>福岡</v>
      </c>
    </row>
    <row r="1376" spans="1:9" x14ac:dyDescent="0.4">
      <c r="A1376" s="4">
        <v>44272</v>
      </c>
      <c r="B1376" s="1" t="s">
        <v>28</v>
      </c>
      <c r="C1376" s="1" t="str">
        <f>VLOOKUP($B1376,商品コード!$A$2:$C$45,2,FALSE)</f>
        <v>リュックサック（オレンジ）</v>
      </c>
      <c r="D1376" s="1">
        <f>VLOOKUP($B1376,商品コード!$A$2:$C$45,3,FALSE)</f>
        <v>6750</v>
      </c>
      <c r="E1376" s="1">
        <v>34</v>
      </c>
      <c r="F1376" s="1">
        <f t="shared" si="21"/>
        <v>229500</v>
      </c>
      <c r="G1376" s="1">
        <v>3002</v>
      </c>
      <c r="H1376" s="1">
        <v>201</v>
      </c>
      <c r="I1376" t="str">
        <f>VLOOKUP(H1376,支店コード!$A$2:$B$6,2,FALSE)</f>
        <v>東京</v>
      </c>
    </row>
    <row r="1377" spans="1:9" x14ac:dyDescent="0.4">
      <c r="A1377" s="4">
        <v>44272</v>
      </c>
      <c r="B1377" s="1" t="s">
        <v>42</v>
      </c>
      <c r="C1377" s="1" t="str">
        <f>VLOOKUP($B1377,商品コード!$A$2:$C$45,2,FALSE)</f>
        <v>メンズ　ショルダーバッグSS100</v>
      </c>
      <c r="D1377" s="1">
        <f>VLOOKUP($B1377,商品コード!$A$2:$C$45,3,FALSE)</f>
        <v>9800</v>
      </c>
      <c r="E1377" s="1">
        <v>21</v>
      </c>
      <c r="F1377" s="1">
        <f t="shared" si="21"/>
        <v>205800</v>
      </c>
      <c r="G1377" s="1">
        <v>1003</v>
      </c>
      <c r="H1377" s="1">
        <v>301</v>
      </c>
      <c r="I1377" t="str">
        <f>VLOOKUP(H1377,支店コード!$A$2:$B$6,2,FALSE)</f>
        <v>名古屋</v>
      </c>
    </row>
    <row r="1378" spans="1:9" x14ac:dyDescent="0.4">
      <c r="A1378" s="4">
        <v>44272</v>
      </c>
      <c r="B1378" s="1" t="s">
        <v>28</v>
      </c>
      <c r="C1378" s="1" t="str">
        <f>VLOOKUP($B1378,商品コード!$A$2:$C$45,2,FALSE)</f>
        <v>リュックサック（オレンジ）</v>
      </c>
      <c r="D1378" s="1">
        <f>VLOOKUP($B1378,商品コード!$A$2:$C$45,3,FALSE)</f>
        <v>6750</v>
      </c>
      <c r="E1378" s="1">
        <v>14</v>
      </c>
      <c r="F1378" s="1">
        <f t="shared" si="21"/>
        <v>94500</v>
      </c>
      <c r="G1378" s="1">
        <v>3002</v>
      </c>
      <c r="H1378" s="1">
        <v>201</v>
      </c>
      <c r="I1378" t="str">
        <f>VLOOKUP(H1378,支店コード!$A$2:$B$6,2,FALSE)</f>
        <v>東京</v>
      </c>
    </row>
    <row r="1379" spans="1:9" x14ac:dyDescent="0.4">
      <c r="A1379" s="4">
        <v>44273</v>
      </c>
      <c r="B1379" s="1" t="s">
        <v>34</v>
      </c>
      <c r="C1379" s="1" t="str">
        <f>VLOOKUP($B1379,商品コード!$A$2:$C$45,2,FALSE)</f>
        <v>ウエストバッグ（ゴールド）</v>
      </c>
      <c r="D1379" s="1">
        <f>VLOOKUP($B1379,商品コード!$A$2:$C$45,3,FALSE)</f>
        <v>2480</v>
      </c>
      <c r="E1379" s="1">
        <v>31</v>
      </c>
      <c r="F1379" s="1">
        <f t="shared" si="21"/>
        <v>76880</v>
      </c>
      <c r="G1379" s="1">
        <v>3004</v>
      </c>
      <c r="H1379" s="1">
        <v>401</v>
      </c>
      <c r="I1379" t="str">
        <f>VLOOKUP(H1379,支店コード!$A$2:$B$6,2,FALSE)</f>
        <v>大阪</v>
      </c>
    </row>
    <row r="1380" spans="1:9" x14ac:dyDescent="0.4">
      <c r="A1380" s="4">
        <v>44273</v>
      </c>
      <c r="B1380" s="1" t="s">
        <v>44</v>
      </c>
      <c r="C1380" s="1" t="str">
        <f>VLOOKUP($B1380,商品コード!$A$2:$C$45,2,FALSE)</f>
        <v>ヒップバッグ（グリーン）</v>
      </c>
      <c r="D1380" s="1">
        <f>VLOOKUP($B1380,商品コード!$A$2:$C$45,3,FALSE)</f>
        <v>5850</v>
      </c>
      <c r="E1380" s="1">
        <v>18</v>
      </c>
      <c r="F1380" s="1">
        <f t="shared" si="21"/>
        <v>105300</v>
      </c>
      <c r="G1380" s="1">
        <v>3002</v>
      </c>
      <c r="H1380" s="1">
        <v>201</v>
      </c>
      <c r="I1380" t="str">
        <f>VLOOKUP(H1380,支店コード!$A$2:$B$6,2,FALSE)</f>
        <v>東京</v>
      </c>
    </row>
    <row r="1381" spans="1:9" x14ac:dyDescent="0.4">
      <c r="A1381" s="4">
        <v>44273</v>
      </c>
      <c r="B1381" s="1" t="s">
        <v>33</v>
      </c>
      <c r="C1381" s="1" t="str">
        <f>VLOOKUP($B1381,商品コード!$A$2:$C$45,2,FALSE)</f>
        <v>レディーズ　トートバッグTT-201AS</v>
      </c>
      <c r="D1381" s="1">
        <f>VLOOKUP($B1381,商品コード!$A$2:$C$45,3,FALSE)</f>
        <v>5120</v>
      </c>
      <c r="E1381" s="1">
        <v>20</v>
      </c>
      <c r="F1381" s="1">
        <f t="shared" si="21"/>
        <v>102400</v>
      </c>
      <c r="G1381" s="1">
        <v>2004</v>
      </c>
      <c r="H1381" s="1">
        <v>401</v>
      </c>
      <c r="I1381" t="str">
        <f>VLOOKUP(H1381,支店コード!$A$2:$B$6,2,FALSE)</f>
        <v>大阪</v>
      </c>
    </row>
    <row r="1382" spans="1:9" x14ac:dyDescent="0.4">
      <c r="A1382" s="4">
        <v>44273</v>
      </c>
      <c r="B1382" s="1" t="s">
        <v>60</v>
      </c>
      <c r="C1382" s="1" t="str">
        <f>VLOOKUP($B1382,商品コード!$A$2:$C$45,2,FALSE)</f>
        <v>レディーズ　インナーケース（ミニ）</v>
      </c>
      <c r="D1382" s="1">
        <f>VLOOKUP($B1382,商品コード!$A$2:$C$45,3,FALSE)</f>
        <v>2400</v>
      </c>
      <c r="E1382" s="1">
        <v>13</v>
      </c>
      <c r="F1382" s="1">
        <f t="shared" si="21"/>
        <v>31200</v>
      </c>
      <c r="G1382" s="1">
        <v>2002</v>
      </c>
      <c r="H1382" s="1">
        <v>201</v>
      </c>
      <c r="I1382" t="str">
        <f>VLOOKUP(H1382,支店コード!$A$2:$B$6,2,FALSE)</f>
        <v>東京</v>
      </c>
    </row>
    <row r="1383" spans="1:9" x14ac:dyDescent="0.4">
      <c r="A1383" s="4">
        <v>44273</v>
      </c>
      <c r="B1383" s="1" t="s">
        <v>48</v>
      </c>
      <c r="C1383" s="1" t="str">
        <f>VLOOKUP($B1383,商品コード!$A$2:$C$45,2,FALSE)</f>
        <v>メンズ　アタッシュケースHK6500E</v>
      </c>
      <c r="D1383" s="1">
        <f>VLOOKUP($B1383,商品コード!$A$2:$C$45,3,FALSE)</f>
        <v>15800</v>
      </c>
      <c r="E1383" s="1">
        <v>26</v>
      </c>
      <c r="F1383" s="1">
        <f t="shared" si="21"/>
        <v>410800</v>
      </c>
      <c r="G1383" s="1">
        <v>1004</v>
      </c>
      <c r="H1383" s="1">
        <v>401</v>
      </c>
      <c r="I1383" t="str">
        <f>VLOOKUP(H1383,支店コード!$A$2:$B$6,2,FALSE)</f>
        <v>大阪</v>
      </c>
    </row>
    <row r="1384" spans="1:9" x14ac:dyDescent="0.4">
      <c r="A1384" s="4">
        <v>44274</v>
      </c>
      <c r="B1384" s="1" t="s">
        <v>28</v>
      </c>
      <c r="C1384" s="1" t="str">
        <f>VLOOKUP($B1384,商品コード!$A$2:$C$45,2,FALSE)</f>
        <v>リュックサック（オレンジ）</v>
      </c>
      <c r="D1384" s="1">
        <f>VLOOKUP($B1384,商品コード!$A$2:$C$45,3,FALSE)</f>
        <v>6750</v>
      </c>
      <c r="E1384" s="1">
        <v>27</v>
      </c>
      <c r="F1384" s="1">
        <f t="shared" si="21"/>
        <v>182250</v>
      </c>
      <c r="G1384" s="1">
        <v>3003</v>
      </c>
      <c r="H1384" s="1">
        <v>301</v>
      </c>
      <c r="I1384" t="str">
        <f>VLOOKUP(H1384,支店コード!$A$2:$B$6,2,FALSE)</f>
        <v>名古屋</v>
      </c>
    </row>
    <row r="1385" spans="1:9" x14ac:dyDescent="0.4">
      <c r="A1385" s="4">
        <v>44274</v>
      </c>
      <c r="B1385" s="1" t="s">
        <v>36</v>
      </c>
      <c r="C1385" s="1" t="str">
        <f>VLOOKUP($B1385,商品コード!$A$2:$C$45,2,FALSE)</f>
        <v>レディーズ　ハンドバッグLH2005R</v>
      </c>
      <c r="D1385" s="1">
        <f>VLOOKUP($B1385,商品コード!$A$2:$C$45,3,FALSE)</f>
        <v>16500</v>
      </c>
      <c r="E1385" s="1">
        <v>17</v>
      </c>
      <c r="F1385" s="1">
        <f t="shared" si="21"/>
        <v>280500</v>
      </c>
      <c r="G1385" s="1">
        <v>2005</v>
      </c>
      <c r="H1385" s="1">
        <v>501</v>
      </c>
      <c r="I1385" t="str">
        <f>VLOOKUP(H1385,支店コード!$A$2:$B$6,2,FALSE)</f>
        <v>福岡</v>
      </c>
    </row>
    <row r="1386" spans="1:9" x14ac:dyDescent="0.4">
      <c r="A1386" s="4">
        <v>44274</v>
      </c>
      <c r="B1386" s="1" t="s">
        <v>36</v>
      </c>
      <c r="C1386" s="1" t="str">
        <f>VLOOKUP($B1386,商品コード!$A$2:$C$45,2,FALSE)</f>
        <v>レディーズ　ハンドバッグLH2005R</v>
      </c>
      <c r="D1386" s="1">
        <f>VLOOKUP($B1386,商品コード!$A$2:$C$45,3,FALSE)</f>
        <v>16500</v>
      </c>
      <c r="E1386" s="1">
        <v>12</v>
      </c>
      <c r="F1386" s="1">
        <f t="shared" si="21"/>
        <v>198000</v>
      </c>
      <c r="G1386" s="1">
        <v>2004</v>
      </c>
      <c r="H1386" s="1">
        <v>401</v>
      </c>
      <c r="I1386" t="str">
        <f>VLOOKUP(H1386,支店コード!$A$2:$B$6,2,FALSE)</f>
        <v>大阪</v>
      </c>
    </row>
    <row r="1387" spans="1:9" x14ac:dyDescent="0.4">
      <c r="A1387" s="4">
        <v>44275</v>
      </c>
      <c r="B1387" s="1" t="s">
        <v>49</v>
      </c>
      <c r="C1387" s="1" t="str">
        <f>VLOOKUP($B1387,商品コード!$A$2:$C$45,2,FALSE)</f>
        <v>メンズ　メッセンジャーバッグMB-001B</v>
      </c>
      <c r="D1387" s="1">
        <f>VLOOKUP($B1387,商品コード!$A$2:$C$45,3,FALSE)</f>
        <v>7500</v>
      </c>
      <c r="E1387" s="1">
        <v>19</v>
      </c>
      <c r="F1387" s="1">
        <f t="shared" si="21"/>
        <v>142500</v>
      </c>
      <c r="G1387" s="1">
        <v>1002</v>
      </c>
      <c r="H1387" s="1">
        <v>201</v>
      </c>
      <c r="I1387" t="str">
        <f>VLOOKUP(H1387,支店コード!$A$2:$B$6,2,FALSE)</f>
        <v>東京</v>
      </c>
    </row>
    <row r="1388" spans="1:9" x14ac:dyDescent="0.4">
      <c r="A1388" s="4">
        <v>44275</v>
      </c>
      <c r="B1388" s="1" t="s">
        <v>36</v>
      </c>
      <c r="C1388" s="1" t="str">
        <f>VLOOKUP($B1388,商品コード!$A$2:$C$45,2,FALSE)</f>
        <v>レディーズ　ハンドバッグLH2005R</v>
      </c>
      <c r="D1388" s="1">
        <f>VLOOKUP($B1388,商品コード!$A$2:$C$45,3,FALSE)</f>
        <v>16500</v>
      </c>
      <c r="E1388" s="1">
        <v>11</v>
      </c>
      <c r="F1388" s="1">
        <f t="shared" si="21"/>
        <v>181500</v>
      </c>
      <c r="G1388" s="1">
        <v>2002</v>
      </c>
      <c r="H1388" s="1">
        <v>201</v>
      </c>
      <c r="I1388" t="str">
        <f>VLOOKUP(H1388,支店コード!$A$2:$B$6,2,FALSE)</f>
        <v>東京</v>
      </c>
    </row>
    <row r="1389" spans="1:9" x14ac:dyDescent="0.4">
      <c r="A1389" s="4">
        <v>44275</v>
      </c>
      <c r="B1389" s="1" t="s">
        <v>59</v>
      </c>
      <c r="C1389" s="1" t="str">
        <f>VLOOKUP($B1389,商品コード!$A$2:$C$45,2,FALSE)</f>
        <v>レディース　ショルダーバッグXX-99ZV</v>
      </c>
      <c r="D1389" s="1">
        <f>VLOOKUP($B1389,商品コード!$A$2:$C$45,3,FALSE)</f>
        <v>10800</v>
      </c>
      <c r="E1389" s="1">
        <v>21</v>
      </c>
      <c r="F1389" s="1">
        <f t="shared" si="21"/>
        <v>226800</v>
      </c>
      <c r="G1389" s="1">
        <v>2003</v>
      </c>
      <c r="H1389" s="1">
        <v>301</v>
      </c>
      <c r="I1389" t="str">
        <f>VLOOKUP(H1389,支店コード!$A$2:$B$6,2,FALSE)</f>
        <v>名古屋</v>
      </c>
    </row>
    <row r="1390" spans="1:9" x14ac:dyDescent="0.4">
      <c r="A1390" s="4">
        <v>44275</v>
      </c>
      <c r="B1390" s="1" t="s">
        <v>14</v>
      </c>
      <c r="C1390" s="1" t="str">
        <f>VLOOKUP($B1390,商品コード!$A$2:$C$45,2,FALSE)</f>
        <v>レディース　ショルダーバッグLS-10KT</v>
      </c>
      <c r="D1390" s="1">
        <f>VLOOKUP($B1390,商品コード!$A$2:$C$45,3,FALSE)</f>
        <v>8800</v>
      </c>
      <c r="E1390" s="1">
        <v>12</v>
      </c>
      <c r="F1390" s="1">
        <f t="shared" si="21"/>
        <v>105600</v>
      </c>
      <c r="G1390" s="1">
        <v>2003</v>
      </c>
      <c r="H1390" s="1">
        <v>301</v>
      </c>
      <c r="I1390" t="str">
        <f>VLOOKUP(H1390,支店コード!$A$2:$B$6,2,FALSE)</f>
        <v>名古屋</v>
      </c>
    </row>
    <row r="1391" spans="1:9" x14ac:dyDescent="0.4">
      <c r="A1391" s="4">
        <v>44276</v>
      </c>
      <c r="B1391" s="1" t="s">
        <v>43</v>
      </c>
      <c r="C1391" s="1" t="str">
        <f>VLOOKUP($B1391,商品コード!$A$2:$C$45,2,FALSE)</f>
        <v>レディーズ　インナーケース（大）</v>
      </c>
      <c r="D1391" s="1">
        <f>VLOOKUP($B1391,商品コード!$A$2:$C$45,3,FALSE)</f>
        <v>2900</v>
      </c>
      <c r="E1391" s="1">
        <v>17</v>
      </c>
      <c r="F1391" s="1">
        <f t="shared" si="21"/>
        <v>49300</v>
      </c>
      <c r="G1391" s="1">
        <v>2004</v>
      </c>
      <c r="H1391" s="1">
        <v>401</v>
      </c>
      <c r="I1391" t="str">
        <f>VLOOKUP(H1391,支店コード!$A$2:$B$6,2,FALSE)</f>
        <v>大阪</v>
      </c>
    </row>
    <row r="1392" spans="1:9" x14ac:dyDescent="0.4">
      <c r="A1392" s="4">
        <v>44276</v>
      </c>
      <c r="B1392" s="1" t="s">
        <v>26</v>
      </c>
      <c r="C1392" s="1" t="str">
        <f>VLOOKUP($B1392,商品コード!$A$2:$C$45,2,FALSE)</f>
        <v>ヒップバッグ（グレー）</v>
      </c>
      <c r="D1392" s="1">
        <f>VLOOKUP($B1392,商品コード!$A$2:$C$45,3,FALSE)</f>
        <v>5850</v>
      </c>
      <c r="E1392" s="1">
        <v>31</v>
      </c>
      <c r="F1392" s="1">
        <f t="shared" si="21"/>
        <v>181350</v>
      </c>
      <c r="G1392" s="1">
        <v>3001</v>
      </c>
      <c r="H1392" s="1">
        <v>101</v>
      </c>
      <c r="I1392" t="str">
        <f>VLOOKUP(H1392,支店コード!$A$2:$B$6,2,FALSE)</f>
        <v>札幌</v>
      </c>
    </row>
    <row r="1393" spans="1:9" x14ac:dyDescent="0.4">
      <c r="A1393" s="4">
        <v>44276</v>
      </c>
      <c r="B1393" s="1" t="s">
        <v>50</v>
      </c>
      <c r="C1393" s="1" t="str">
        <f>VLOOKUP($B1393,商品コード!$A$2:$C$45,2,FALSE)</f>
        <v>レディーズ　トートバッグTT-101BS</v>
      </c>
      <c r="D1393" s="1">
        <f>VLOOKUP($B1393,商品コード!$A$2:$C$45,3,FALSE)</f>
        <v>4980</v>
      </c>
      <c r="E1393" s="1">
        <v>10</v>
      </c>
      <c r="F1393" s="1">
        <f t="shared" si="21"/>
        <v>49800</v>
      </c>
      <c r="G1393" s="1">
        <v>2003</v>
      </c>
      <c r="H1393" s="1">
        <v>301</v>
      </c>
      <c r="I1393" t="str">
        <f>VLOOKUP(H1393,支店コード!$A$2:$B$6,2,FALSE)</f>
        <v>名古屋</v>
      </c>
    </row>
    <row r="1394" spans="1:9" x14ac:dyDescent="0.4">
      <c r="A1394" s="4">
        <v>44277</v>
      </c>
      <c r="B1394" s="1" t="s">
        <v>61</v>
      </c>
      <c r="C1394" s="1" t="str">
        <f>VLOOKUP($B1394,商品コード!$A$2:$C$45,2,FALSE)</f>
        <v>ヒップバッグ（ピンク）</v>
      </c>
      <c r="D1394" s="1">
        <f>VLOOKUP($B1394,商品コード!$A$2:$C$45,3,FALSE)</f>
        <v>5850</v>
      </c>
      <c r="E1394" s="1">
        <v>16</v>
      </c>
      <c r="F1394" s="1">
        <f t="shared" si="21"/>
        <v>93600</v>
      </c>
      <c r="G1394" s="1">
        <v>3005</v>
      </c>
      <c r="H1394" s="1">
        <v>501</v>
      </c>
      <c r="I1394" t="str">
        <f>VLOOKUP(H1394,支店コード!$A$2:$B$6,2,FALSE)</f>
        <v>福岡</v>
      </c>
    </row>
    <row r="1395" spans="1:9" x14ac:dyDescent="0.4">
      <c r="A1395" s="4">
        <v>44277</v>
      </c>
      <c r="B1395" s="1" t="s">
        <v>33</v>
      </c>
      <c r="C1395" s="1" t="str">
        <f>VLOOKUP($B1395,商品コード!$A$2:$C$45,2,FALSE)</f>
        <v>レディーズ　トートバッグTT-201AS</v>
      </c>
      <c r="D1395" s="1">
        <f>VLOOKUP($B1395,商品コード!$A$2:$C$45,3,FALSE)</f>
        <v>5120</v>
      </c>
      <c r="E1395" s="1">
        <v>10</v>
      </c>
      <c r="F1395" s="1">
        <f t="shared" si="21"/>
        <v>51200</v>
      </c>
      <c r="G1395" s="1">
        <v>2004</v>
      </c>
      <c r="H1395" s="1">
        <v>401</v>
      </c>
      <c r="I1395" t="str">
        <f>VLOOKUP(H1395,支店コード!$A$2:$B$6,2,FALSE)</f>
        <v>大阪</v>
      </c>
    </row>
    <row r="1396" spans="1:9" x14ac:dyDescent="0.4">
      <c r="A1396" s="4">
        <v>44277</v>
      </c>
      <c r="B1396" s="1" t="s">
        <v>47</v>
      </c>
      <c r="C1396" s="1" t="str">
        <f>VLOOKUP($B1396,商品コード!$A$2:$C$45,2,FALSE)</f>
        <v>ウエストバッグ（シルバー）</v>
      </c>
      <c r="D1396" s="1">
        <f>VLOOKUP($B1396,商品コード!$A$2:$C$45,3,FALSE)</f>
        <v>2480</v>
      </c>
      <c r="E1396" s="1">
        <v>20</v>
      </c>
      <c r="F1396" s="1">
        <f t="shared" si="21"/>
        <v>49600</v>
      </c>
      <c r="G1396" s="1">
        <v>3004</v>
      </c>
      <c r="H1396" s="1">
        <v>401</v>
      </c>
      <c r="I1396" t="str">
        <f>VLOOKUP(H1396,支店コード!$A$2:$B$6,2,FALSE)</f>
        <v>大阪</v>
      </c>
    </row>
    <row r="1397" spans="1:9" x14ac:dyDescent="0.4">
      <c r="A1397" s="4">
        <v>44278</v>
      </c>
      <c r="B1397" s="1" t="s">
        <v>50</v>
      </c>
      <c r="C1397" s="1" t="str">
        <f>VLOOKUP($B1397,商品コード!$A$2:$C$45,2,FALSE)</f>
        <v>レディーズ　トートバッグTT-101BS</v>
      </c>
      <c r="D1397" s="1">
        <f>VLOOKUP($B1397,商品コード!$A$2:$C$45,3,FALSE)</f>
        <v>4980</v>
      </c>
      <c r="E1397" s="1">
        <v>20</v>
      </c>
      <c r="F1397" s="1">
        <f t="shared" si="21"/>
        <v>99600</v>
      </c>
      <c r="G1397" s="1">
        <v>2003</v>
      </c>
      <c r="H1397" s="1">
        <v>301</v>
      </c>
      <c r="I1397" t="str">
        <f>VLOOKUP(H1397,支店コード!$A$2:$B$6,2,FALSE)</f>
        <v>名古屋</v>
      </c>
    </row>
    <row r="1398" spans="1:9" x14ac:dyDescent="0.4">
      <c r="A1398" s="4">
        <v>44278</v>
      </c>
      <c r="B1398" s="1" t="s">
        <v>14</v>
      </c>
      <c r="C1398" s="1" t="str">
        <f>VLOOKUP($B1398,商品コード!$A$2:$C$45,2,FALSE)</f>
        <v>レディース　ショルダーバッグLS-10KT</v>
      </c>
      <c r="D1398" s="1">
        <f>VLOOKUP($B1398,商品コード!$A$2:$C$45,3,FALSE)</f>
        <v>8800</v>
      </c>
      <c r="E1398" s="1">
        <v>37</v>
      </c>
      <c r="F1398" s="1">
        <f t="shared" si="21"/>
        <v>325600</v>
      </c>
      <c r="G1398" s="1">
        <v>2002</v>
      </c>
      <c r="H1398" s="1">
        <v>201</v>
      </c>
      <c r="I1398" t="str">
        <f>VLOOKUP(H1398,支店コード!$A$2:$B$6,2,FALSE)</f>
        <v>東京</v>
      </c>
    </row>
    <row r="1399" spans="1:9" x14ac:dyDescent="0.4">
      <c r="A1399" s="4">
        <v>44278</v>
      </c>
      <c r="B1399" s="1" t="s">
        <v>36</v>
      </c>
      <c r="C1399" s="1" t="str">
        <f>VLOOKUP($B1399,商品コード!$A$2:$C$45,2,FALSE)</f>
        <v>レディーズ　ハンドバッグLH2005R</v>
      </c>
      <c r="D1399" s="1">
        <f>VLOOKUP($B1399,商品コード!$A$2:$C$45,3,FALSE)</f>
        <v>16500</v>
      </c>
      <c r="E1399" s="1">
        <v>23</v>
      </c>
      <c r="F1399" s="1">
        <f t="shared" si="21"/>
        <v>379500</v>
      </c>
      <c r="G1399" s="1">
        <v>2002</v>
      </c>
      <c r="H1399" s="1">
        <v>201</v>
      </c>
      <c r="I1399" t="str">
        <f>VLOOKUP(H1399,支店コード!$A$2:$B$6,2,FALSE)</f>
        <v>東京</v>
      </c>
    </row>
    <row r="1400" spans="1:9" x14ac:dyDescent="0.4">
      <c r="A1400" s="4">
        <v>44278</v>
      </c>
      <c r="B1400" s="1" t="s">
        <v>41</v>
      </c>
      <c r="C1400" s="1" t="str">
        <f>VLOOKUP($B1400,商品コード!$A$2:$C$45,2,FALSE)</f>
        <v>メンズ　メッセンジャーバッグMB-001S</v>
      </c>
      <c r="D1400" s="1">
        <f>VLOOKUP($B1400,商品コード!$A$2:$C$45,3,FALSE)</f>
        <v>7500</v>
      </c>
      <c r="E1400" s="1">
        <v>31</v>
      </c>
      <c r="F1400" s="1">
        <f t="shared" si="21"/>
        <v>232500</v>
      </c>
      <c r="G1400" s="1">
        <v>1003</v>
      </c>
      <c r="H1400" s="1">
        <v>301</v>
      </c>
      <c r="I1400" t="str">
        <f>VLOOKUP(H1400,支店コード!$A$2:$B$6,2,FALSE)</f>
        <v>名古屋</v>
      </c>
    </row>
    <row r="1401" spans="1:9" x14ac:dyDescent="0.4">
      <c r="A1401" s="4">
        <v>44278</v>
      </c>
      <c r="B1401" s="1" t="s">
        <v>39</v>
      </c>
      <c r="C1401" s="1" t="str">
        <f>VLOOKUP($B1401,商品コード!$A$2:$C$45,2,FALSE)</f>
        <v>レディーズ　トートバッグTT-100AS</v>
      </c>
      <c r="D1401" s="1">
        <f>VLOOKUP($B1401,商品コード!$A$2:$C$45,3,FALSE)</f>
        <v>4800</v>
      </c>
      <c r="E1401" s="1">
        <v>13</v>
      </c>
      <c r="F1401" s="1">
        <f t="shared" si="21"/>
        <v>62400</v>
      </c>
      <c r="G1401" s="1">
        <v>2004</v>
      </c>
      <c r="H1401" s="1">
        <v>401</v>
      </c>
      <c r="I1401" t="str">
        <f>VLOOKUP(H1401,支店コード!$A$2:$B$6,2,FALSE)</f>
        <v>大阪</v>
      </c>
    </row>
    <row r="1402" spans="1:9" x14ac:dyDescent="0.4">
      <c r="A1402" s="4">
        <v>44279</v>
      </c>
      <c r="B1402" s="1" t="s">
        <v>60</v>
      </c>
      <c r="C1402" s="1" t="str">
        <f>VLOOKUP($B1402,商品コード!$A$2:$C$45,2,FALSE)</f>
        <v>レディーズ　インナーケース（ミニ）</v>
      </c>
      <c r="D1402" s="1">
        <f>VLOOKUP($B1402,商品コード!$A$2:$C$45,3,FALSE)</f>
        <v>2400</v>
      </c>
      <c r="E1402" s="1">
        <v>11</v>
      </c>
      <c r="F1402" s="1">
        <f t="shared" si="21"/>
        <v>26400</v>
      </c>
      <c r="G1402" s="1">
        <v>2002</v>
      </c>
      <c r="H1402" s="1">
        <v>201</v>
      </c>
      <c r="I1402" t="str">
        <f>VLOOKUP(H1402,支店コード!$A$2:$B$6,2,FALSE)</f>
        <v>東京</v>
      </c>
    </row>
    <row r="1403" spans="1:9" x14ac:dyDescent="0.4">
      <c r="A1403" s="4">
        <v>44279</v>
      </c>
      <c r="B1403" s="1" t="s">
        <v>45</v>
      </c>
      <c r="C1403" s="1" t="str">
        <f>VLOOKUP($B1403,商品コード!$A$2:$C$45,2,FALSE)</f>
        <v>ボディバッグ（ブラック）</v>
      </c>
      <c r="D1403" s="1">
        <f>VLOOKUP($B1403,商品コード!$A$2:$C$45,3,FALSE)</f>
        <v>5600</v>
      </c>
      <c r="E1403" s="1">
        <v>19</v>
      </c>
      <c r="F1403" s="1">
        <f t="shared" si="21"/>
        <v>106400</v>
      </c>
      <c r="G1403" s="1">
        <v>3003</v>
      </c>
      <c r="H1403" s="1">
        <v>301</v>
      </c>
      <c r="I1403" t="str">
        <f>VLOOKUP(H1403,支店コード!$A$2:$B$6,2,FALSE)</f>
        <v>名古屋</v>
      </c>
    </row>
    <row r="1404" spans="1:9" x14ac:dyDescent="0.4">
      <c r="A1404" s="4">
        <v>44279</v>
      </c>
      <c r="B1404" s="1" t="s">
        <v>51</v>
      </c>
      <c r="C1404" s="1" t="str">
        <f>VLOOKUP($B1404,商品コード!$A$2:$C$45,2,FALSE)</f>
        <v>メンズ　メッセンジャーバッグMB-002Z</v>
      </c>
      <c r="D1404" s="1">
        <f>VLOOKUP($B1404,商品コード!$A$2:$C$45,3,FALSE)</f>
        <v>7700</v>
      </c>
      <c r="E1404" s="1">
        <v>22</v>
      </c>
      <c r="F1404" s="1">
        <f t="shared" si="21"/>
        <v>169400</v>
      </c>
      <c r="G1404" s="1">
        <v>1003</v>
      </c>
      <c r="H1404" s="1">
        <v>301</v>
      </c>
      <c r="I1404" t="str">
        <f>VLOOKUP(H1404,支店コード!$A$2:$B$6,2,FALSE)</f>
        <v>名古屋</v>
      </c>
    </row>
    <row r="1405" spans="1:9" x14ac:dyDescent="0.4">
      <c r="A1405" s="4">
        <v>44279</v>
      </c>
      <c r="B1405" s="1" t="s">
        <v>47</v>
      </c>
      <c r="C1405" s="1" t="str">
        <f>VLOOKUP($B1405,商品コード!$A$2:$C$45,2,FALSE)</f>
        <v>ウエストバッグ（シルバー）</v>
      </c>
      <c r="D1405" s="1">
        <f>VLOOKUP($B1405,商品コード!$A$2:$C$45,3,FALSE)</f>
        <v>2480</v>
      </c>
      <c r="E1405" s="1">
        <v>37</v>
      </c>
      <c r="F1405" s="1">
        <f t="shared" si="21"/>
        <v>91760</v>
      </c>
      <c r="G1405" s="1">
        <v>3005</v>
      </c>
      <c r="H1405" s="1">
        <v>501</v>
      </c>
      <c r="I1405" t="str">
        <f>VLOOKUP(H1405,支店コード!$A$2:$B$6,2,FALSE)</f>
        <v>福岡</v>
      </c>
    </row>
    <row r="1406" spans="1:9" x14ac:dyDescent="0.4">
      <c r="A1406" s="4">
        <v>44280</v>
      </c>
      <c r="B1406" s="1" t="s">
        <v>34</v>
      </c>
      <c r="C1406" s="1" t="str">
        <f>VLOOKUP($B1406,商品コード!$A$2:$C$45,2,FALSE)</f>
        <v>ウエストバッグ（ゴールド）</v>
      </c>
      <c r="D1406" s="1">
        <f>VLOOKUP($B1406,商品コード!$A$2:$C$45,3,FALSE)</f>
        <v>2480</v>
      </c>
      <c r="E1406" s="1">
        <v>16</v>
      </c>
      <c r="F1406" s="1">
        <f t="shared" si="21"/>
        <v>39680</v>
      </c>
      <c r="G1406" s="1">
        <v>3001</v>
      </c>
      <c r="H1406" s="1">
        <v>101</v>
      </c>
      <c r="I1406" t="str">
        <f>VLOOKUP(H1406,支店コード!$A$2:$B$6,2,FALSE)</f>
        <v>札幌</v>
      </c>
    </row>
    <row r="1407" spans="1:9" x14ac:dyDescent="0.4">
      <c r="A1407" s="4">
        <v>44280</v>
      </c>
      <c r="B1407" s="1" t="s">
        <v>55</v>
      </c>
      <c r="C1407" s="1" t="str">
        <f>VLOOKUP($B1407,商品コード!$A$2:$C$45,2,FALSE)</f>
        <v>ウエストバッグ（ホワイト）</v>
      </c>
      <c r="D1407" s="1">
        <f>VLOOKUP($B1407,商品コード!$A$2:$C$45,3,FALSE)</f>
        <v>2480</v>
      </c>
      <c r="E1407" s="1">
        <v>18</v>
      </c>
      <c r="F1407" s="1">
        <f t="shared" si="21"/>
        <v>44640</v>
      </c>
      <c r="G1407" s="1">
        <v>3003</v>
      </c>
      <c r="H1407" s="1">
        <v>301</v>
      </c>
      <c r="I1407" t="str">
        <f>VLOOKUP(H1407,支店コード!$A$2:$B$6,2,FALSE)</f>
        <v>名古屋</v>
      </c>
    </row>
    <row r="1408" spans="1:9" x14ac:dyDescent="0.4">
      <c r="A1408" s="4">
        <v>44280</v>
      </c>
      <c r="B1408" s="1" t="s">
        <v>64</v>
      </c>
      <c r="C1408" s="1" t="str">
        <f>VLOOKUP($B1408,商品コード!$A$2:$C$45,2,FALSE)</f>
        <v>メンズ　ショルダーバッグTK80</v>
      </c>
      <c r="D1408" s="1">
        <f>VLOOKUP($B1408,商品コード!$A$2:$C$45,3,FALSE)</f>
        <v>7580</v>
      </c>
      <c r="E1408" s="1">
        <v>36</v>
      </c>
      <c r="F1408" s="1">
        <f t="shared" si="21"/>
        <v>272880</v>
      </c>
      <c r="G1408" s="1">
        <v>1001</v>
      </c>
      <c r="H1408" s="1">
        <v>101</v>
      </c>
      <c r="I1408" t="str">
        <f>VLOOKUP(H1408,支店コード!$A$2:$B$6,2,FALSE)</f>
        <v>札幌</v>
      </c>
    </row>
    <row r="1409" spans="1:9" x14ac:dyDescent="0.4">
      <c r="A1409" s="4">
        <v>44280</v>
      </c>
      <c r="B1409" s="1" t="s">
        <v>54</v>
      </c>
      <c r="C1409" s="1" t="str">
        <f>VLOOKUP($B1409,商品コード!$A$2:$C$45,2,FALSE)</f>
        <v>レディーズ　インナーケース（中）</v>
      </c>
      <c r="D1409" s="1">
        <f>VLOOKUP($B1409,商品コード!$A$2:$C$45,3,FALSE)</f>
        <v>2700</v>
      </c>
      <c r="E1409" s="1">
        <v>29</v>
      </c>
      <c r="F1409" s="1">
        <f t="shared" si="21"/>
        <v>78300</v>
      </c>
      <c r="G1409" s="1">
        <v>2004</v>
      </c>
      <c r="H1409" s="1">
        <v>401</v>
      </c>
      <c r="I1409" t="str">
        <f>VLOOKUP(H1409,支店コード!$A$2:$B$6,2,FALSE)</f>
        <v>大阪</v>
      </c>
    </row>
    <row r="1410" spans="1:9" x14ac:dyDescent="0.4">
      <c r="A1410" s="4">
        <v>44280</v>
      </c>
      <c r="B1410" s="1" t="s">
        <v>42</v>
      </c>
      <c r="C1410" s="1" t="str">
        <f>VLOOKUP($B1410,商品コード!$A$2:$C$45,2,FALSE)</f>
        <v>メンズ　ショルダーバッグSS100</v>
      </c>
      <c r="D1410" s="1">
        <f>VLOOKUP($B1410,商品コード!$A$2:$C$45,3,FALSE)</f>
        <v>9800</v>
      </c>
      <c r="E1410" s="1">
        <v>34</v>
      </c>
      <c r="F1410" s="1">
        <f t="shared" si="21"/>
        <v>333200</v>
      </c>
      <c r="G1410" s="1">
        <v>1005</v>
      </c>
      <c r="H1410" s="1">
        <v>501</v>
      </c>
      <c r="I1410" t="str">
        <f>VLOOKUP(H1410,支店コード!$A$2:$B$6,2,FALSE)</f>
        <v>福岡</v>
      </c>
    </row>
    <row r="1411" spans="1:9" x14ac:dyDescent="0.4">
      <c r="A1411" s="4">
        <v>44281</v>
      </c>
      <c r="B1411" s="1" t="s">
        <v>25</v>
      </c>
      <c r="C1411" s="1" t="str">
        <f>VLOOKUP($B1411,商品コード!$A$2:$C$45,2,FALSE)</f>
        <v>メンズ　ボストンバッグBB02</v>
      </c>
      <c r="D1411" s="1">
        <f>VLOOKUP($B1411,商品コード!$A$2:$C$45,3,FALSE)</f>
        <v>8000</v>
      </c>
      <c r="E1411" s="1">
        <v>27</v>
      </c>
      <c r="F1411" s="1">
        <f t="shared" ref="F1411:F1432" si="22">D1411*E1411</f>
        <v>216000</v>
      </c>
      <c r="G1411" s="1">
        <v>1005</v>
      </c>
      <c r="H1411" s="1">
        <v>501</v>
      </c>
      <c r="I1411" t="str">
        <f>VLOOKUP(H1411,支店コード!$A$2:$B$6,2,FALSE)</f>
        <v>福岡</v>
      </c>
    </row>
    <row r="1412" spans="1:9" x14ac:dyDescent="0.4">
      <c r="A1412" s="4">
        <v>44281</v>
      </c>
      <c r="B1412" s="1" t="s">
        <v>36</v>
      </c>
      <c r="C1412" s="1" t="str">
        <f>VLOOKUP($B1412,商品コード!$A$2:$C$45,2,FALSE)</f>
        <v>レディーズ　ハンドバッグLH2005R</v>
      </c>
      <c r="D1412" s="1">
        <f>VLOOKUP($B1412,商品コード!$A$2:$C$45,3,FALSE)</f>
        <v>16500</v>
      </c>
      <c r="E1412" s="1">
        <v>22</v>
      </c>
      <c r="F1412" s="1">
        <f t="shared" si="22"/>
        <v>363000</v>
      </c>
      <c r="G1412" s="1">
        <v>2002</v>
      </c>
      <c r="H1412" s="1">
        <v>201</v>
      </c>
      <c r="I1412" t="str">
        <f>VLOOKUP(H1412,支店コード!$A$2:$B$6,2,FALSE)</f>
        <v>東京</v>
      </c>
    </row>
    <row r="1413" spans="1:9" x14ac:dyDescent="0.4">
      <c r="A1413" s="4">
        <v>44281</v>
      </c>
      <c r="B1413" s="1" t="s">
        <v>46</v>
      </c>
      <c r="C1413" s="1" t="str">
        <f>VLOOKUP($B1413,商品コード!$A$2:$C$45,2,FALSE)</f>
        <v>メンズ　ボストンバッグBB03</v>
      </c>
      <c r="D1413" s="1">
        <f>VLOOKUP($B1413,商品コード!$A$2:$C$45,3,FALSE)</f>
        <v>8000</v>
      </c>
      <c r="E1413" s="1">
        <v>13</v>
      </c>
      <c r="F1413" s="1">
        <f t="shared" si="22"/>
        <v>104000</v>
      </c>
      <c r="G1413" s="1">
        <v>1003</v>
      </c>
      <c r="H1413" s="1">
        <v>301</v>
      </c>
      <c r="I1413" t="str">
        <f>VLOOKUP(H1413,支店コード!$A$2:$B$6,2,FALSE)</f>
        <v>名古屋</v>
      </c>
    </row>
    <row r="1414" spans="1:9" x14ac:dyDescent="0.4">
      <c r="A1414" s="4">
        <v>44282</v>
      </c>
      <c r="B1414" s="1" t="s">
        <v>34</v>
      </c>
      <c r="C1414" s="1" t="str">
        <f>VLOOKUP($B1414,商品コード!$A$2:$C$45,2,FALSE)</f>
        <v>ウエストバッグ（ゴールド）</v>
      </c>
      <c r="D1414" s="1">
        <f>VLOOKUP($B1414,商品コード!$A$2:$C$45,3,FALSE)</f>
        <v>2480</v>
      </c>
      <c r="E1414" s="1">
        <v>12</v>
      </c>
      <c r="F1414" s="1">
        <f t="shared" si="22"/>
        <v>29760</v>
      </c>
      <c r="G1414" s="1">
        <v>3003</v>
      </c>
      <c r="H1414" s="1">
        <v>301</v>
      </c>
      <c r="I1414" t="str">
        <f>VLOOKUP(H1414,支店コード!$A$2:$B$6,2,FALSE)</f>
        <v>名古屋</v>
      </c>
    </row>
    <row r="1415" spans="1:9" x14ac:dyDescent="0.4">
      <c r="A1415" s="4">
        <v>44282</v>
      </c>
      <c r="B1415" s="1" t="s">
        <v>51</v>
      </c>
      <c r="C1415" s="1" t="str">
        <f>VLOOKUP($B1415,商品コード!$A$2:$C$45,2,FALSE)</f>
        <v>メンズ　メッセンジャーバッグMB-002Z</v>
      </c>
      <c r="D1415" s="1">
        <f>VLOOKUP($B1415,商品コード!$A$2:$C$45,3,FALSE)</f>
        <v>7700</v>
      </c>
      <c r="E1415" s="1">
        <v>33</v>
      </c>
      <c r="F1415" s="1">
        <f t="shared" si="22"/>
        <v>254100</v>
      </c>
      <c r="G1415" s="1">
        <v>1002</v>
      </c>
      <c r="H1415" s="1">
        <v>201</v>
      </c>
      <c r="I1415" t="str">
        <f>VLOOKUP(H1415,支店コード!$A$2:$B$6,2,FALSE)</f>
        <v>東京</v>
      </c>
    </row>
    <row r="1416" spans="1:9" x14ac:dyDescent="0.4">
      <c r="A1416" s="4">
        <v>44282</v>
      </c>
      <c r="B1416" s="1" t="s">
        <v>31</v>
      </c>
      <c r="C1416" s="1" t="str">
        <f>VLOOKUP($B1416,商品コード!$A$2:$C$45,2,FALSE)</f>
        <v>ボディバッグ（オレンジ）</v>
      </c>
      <c r="D1416" s="1">
        <f>VLOOKUP($B1416,商品コード!$A$2:$C$45,3,FALSE)</f>
        <v>5600</v>
      </c>
      <c r="E1416" s="1">
        <v>39</v>
      </c>
      <c r="F1416" s="1">
        <f t="shared" si="22"/>
        <v>218400</v>
      </c>
      <c r="G1416" s="1">
        <v>3002</v>
      </c>
      <c r="H1416" s="1">
        <v>201</v>
      </c>
      <c r="I1416" t="str">
        <f>VLOOKUP(H1416,支店コード!$A$2:$B$6,2,FALSE)</f>
        <v>東京</v>
      </c>
    </row>
    <row r="1417" spans="1:9" x14ac:dyDescent="0.4">
      <c r="A1417" s="4">
        <v>44282</v>
      </c>
      <c r="B1417" s="1" t="s">
        <v>50</v>
      </c>
      <c r="C1417" s="1" t="str">
        <f>VLOOKUP($B1417,商品コード!$A$2:$C$45,2,FALSE)</f>
        <v>レディーズ　トートバッグTT-101BS</v>
      </c>
      <c r="D1417" s="1">
        <f>VLOOKUP($B1417,商品コード!$A$2:$C$45,3,FALSE)</f>
        <v>4980</v>
      </c>
      <c r="E1417" s="1">
        <v>30</v>
      </c>
      <c r="F1417" s="1">
        <f t="shared" si="22"/>
        <v>149400</v>
      </c>
      <c r="G1417" s="1">
        <v>2005</v>
      </c>
      <c r="H1417" s="1">
        <v>501</v>
      </c>
      <c r="I1417" t="str">
        <f>VLOOKUP(H1417,支店コード!$A$2:$B$6,2,FALSE)</f>
        <v>福岡</v>
      </c>
    </row>
    <row r="1418" spans="1:9" x14ac:dyDescent="0.4">
      <c r="A1418" s="4">
        <v>44283</v>
      </c>
      <c r="B1418" s="1" t="s">
        <v>39</v>
      </c>
      <c r="C1418" s="1" t="str">
        <f>VLOOKUP($B1418,商品コード!$A$2:$C$45,2,FALSE)</f>
        <v>レディーズ　トートバッグTT-100AS</v>
      </c>
      <c r="D1418" s="1">
        <f>VLOOKUP($B1418,商品コード!$A$2:$C$45,3,FALSE)</f>
        <v>4800</v>
      </c>
      <c r="E1418" s="1">
        <v>37</v>
      </c>
      <c r="F1418" s="1">
        <f t="shared" si="22"/>
        <v>177600</v>
      </c>
      <c r="G1418" s="1">
        <v>2001</v>
      </c>
      <c r="H1418" s="1">
        <v>101</v>
      </c>
      <c r="I1418" t="str">
        <f>VLOOKUP(H1418,支店コード!$A$2:$B$6,2,FALSE)</f>
        <v>札幌</v>
      </c>
    </row>
    <row r="1419" spans="1:9" x14ac:dyDescent="0.4">
      <c r="A1419" s="4">
        <v>44283</v>
      </c>
      <c r="B1419" s="1" t="s">
        <v>39</v>
      </c>
      <c r="C1419" s="1" t="str">
        <f>VLOOKUP($B1419,商品コード!$A$2:$C$45,2,FALSE)</f>
        <v>レディーズ　トートバッグTT-100AS</v>
      </c>
      <c r="D1419" s="1">
        <f>VLOOKUP($B1419,商品コード!$A$2:$C$45,3,FALSE)</f>
        <v>4800</v>
      </c>
      <c r="E1419" s="1">
        <v>21</v>
      </c>
      <c r="F1419" s="1">
        <f t="shared" si="22"/>
        <v>100800</v>
      </c>
      <c r="G1419" s="1">
        <v>2005</v>
      </c>
      <c r="H1419" s="1">
        <v>501</v>
      </c>
      <c r="I1419" t="str">
        <f>VLOOKUP(H1419,支店コード!$A$2:$B$6,2,FALSE)</f>
        <v>福岡</v>
      </c>
    </row>
    <row r="1420" spans="1:9" x14ac:dyDescent="0.4">
      <c r="A1420" s="4">
        <v>44283</v>
      </c>
      <c r="B1420" s="1" t="s">
        <v>53</v>
      </c>
      <c r="C1420" s="1" t="str">
        <f>VLOOKUP($B1420,商品コード!$A$2:$C$45,2,FALSE)</f>
        <v>レディース　ショルダーバッグZL-78MN</v>
      </c>
      <c r="D1420" s="1">
        <f>VLOOKUP($B1420,商品コード!$A$2:$C$45,3,FALSE)</f>
        <v>11800</v>
      </c>
      <c r="E1420" s="1">
        <v>40</v>
      </c>
      <c r="F1420" s="1">
        <f t="shared" si="22"/>
        <v>472000</v>
      </c>
      <c r="G1420" s="1">
        <v>2003</v>
      </c>
      <c r="H1420" s="1">
        <v>301</v>
      </c>
      <c r="I1420" t="str">
        <f>VLOOKUP(H1420,支店コード!$A$2:$B$6,2,FALSE)</f>
        <v>名古屋</v>
      </c>
    </row>
    <row r="1421" spans="1:9" x14ac:dyDescent="0.4">
      <c r="A1421" s="4">
        <v>44283</v>
      </c>
      <c r="B1421" s="1" t="s">
        <v>55</v>
      </c>
      <c r="C1421" s="1" t="str">
        <f>VLOOKUP($B1421,商品コード!$A$2:$C$45,2,FALSE)</f>
        <v>ウエストバッグ（ホワイト）</v>
      </c>
      <c r="D1421" s="1">
        <f>VLOOKUP($B1421,商品コード!$A$2:$C$45,3,FALSE)</f>
        <v>2480</v>
      </c>
      <c r="E1421" s="1">
        <v>24</v>
      </c>
      <c r="F1421" s="1">
        <f t="shared" si="22"/>
        <v>59520</v>
      </c>
      <c r="G1421" s="1">
        <v>3002</v>
      </c>
      <c r="H1421" s="1">
        <v>201</v>
      </c>
      <c r="I1421" t="str">
        <f>VLOOKUP(H1421,支店コード!$A$2:$B$6,2,FALSE)</f>
        <v>東京</v>
      </c>
    </row>
    <row r="1422" spans="1:9" x14ac:dyDescent="0.4">
      <c r="A1422" s="4">
        <v>44284</v>
      </c>
      <c r="B1422" s="1" t="s">
        <v>14</v>
      </c>
      <c r="C1422" s="1" t="str">
        <f>VLOOKUP($B1422,商品コード!$A$2:$C$45,2,FALSE)</f>
        <v>レディース　ショルダーバッグLS-10KT</v>
      </c>
      <c r="D1422" s="1">
        <f>VLOOKUP($B1422,商品コード!$A$2:$C$45,3,FALSE)</f>
        <v>8800</v>
      </c>
      <c r="E1422" s="1">
        <v>16</v>
      </c>
      <c r="F1422" s="1">
        <f t="shared" si="22"/>
        <v>140800</v>
      </c>
      <c r="G1422" s="1">
        <v>2003</v>
      </c>
      <c r="H1422" s="1">
        <v>301</v>
      </c>
      <c r="I1422" t="str">
        <f>VLOOKUP(H1422,支店コード!$A$2:$B$6,2,FALSE)</f>
        <v>名古屋</v>
      </c>
    </row>
    <row r="1423" spans="1:9" x14ac:dyDescent="0.4">
      <c r="A1423" s="4">
        <v>44284</v>
      </c>
      <c r="B1423" s="1" t="s">
        <v>33</v>
      </c>
      <c r="C1423" s="1" t="str">
        <f>VLOOKUP($B1423,商品コード!$A$2:$C$45,2,FALSE)</f>
        <v>レディーズ　トートバッグTT-201AS</v>
      </c>
      <c r="D1423" s="1">
        <f>VLOOKUP($B1423,商品コード!$A$2:$C$45,3,FALSE)</f>
        <v>5120</v>
      </c>
      <c r="E1423" s="1">
        <v>16</v>
      </c>
      <c r="F1423" s="1">
        <f t="shared" si="22"/>
        <v>81920</v>
      </c>
      <c r="G1423" s="1">
        <v>2003</v>
      </c>
      <c r="H1423" s="1">
        <v>301</v>
      </c>
      <c r="I1423" t="str">
        <f>VLOOKUP(H1423,支店コード!$A$2:$B$6,2,FALSE)</f>
        <v>名古屋</v>
      </c>
    </row>
    <row r="1424" spans="1:9" x14ac:dyDescent="0.4">
      <c r="A1424" s="4">
        <v>44284</v>
      </c>
      <c r="B1424" s="1" t="s">
        <v>42</v>
      </c>
      <c r="C1424" s="1" t="str">
        <f>VLOOKUP($B1424,商品コード!$A$2:$C$45,2,FALSE)</f>
        <v>メンズ　ショルダーバッグSS100</v>
      </c>
      <c r="D1424" s="1">
        <f>VLOOKUP($B1424,商品コード!$A$2:$C$45,3,FALSE)</f>
        <v>9800</v>
      </c>
      <c r="E1424" s="1">
        <v>22</v>
      </c>
      <c r="F1424" s="1">
        <f t="shared" si="22"/>
        <v>215600</v>
      </c>
      <c r="G1424" s="1">
        <v>1003</v>
      </c>
      <c r="H1424" s="1">
        <v>301</v>
      </c>
      <c r="I1424" t="str">
        <f>VLOOKUP(H1424,支店コード!$A$2:$B$6,2,FALSE)</f>
        <v>名古屋</v>
      </c>
    </row>
    <row r="1425" spans="1:9" x14ac:dyDescent="0.4">
      <c r="A1425" s="4">
        <v>44284</v>
      </c>
      <c r="B1425" s="1" t="s">
        <v>14</v>
      </c>
      <c r="C1425" s="1" t="str">
        <f>VLOOKUP($B1425,商品コード!$A$2:$C$45,2,FALSE)</f>
        <v>レディース　ショルダーバッグLS-10KT</v>
      </c>
      <c r="D1425" s="1">
        <f>VLOOKUP($B1425,商品コード!$A$2:$C$45,3,FALSE)</f>
        <v>8800</v>
      </c>
      <c r="E1425" s="1">
        <v>26</v>
      </c>
      <c r="F1425" s="1">
        <f t="shared" si="22"/>
        <v>228800</v>
      </c>
      <c r="G1425" s="1">
        <v>2004</v>
      </c>
      <c r="H1425" s="1">
        <v>401</v>
      </c>
      <c r="I1425" t="str">
        <f>VLOOKUP(H1425,支店コード!$A$2:$B$6,2,FALSE)</f>
        <v>大阪</v>
      </c>
    </row>
    <row r="1426" spans="1:9" x14ac:dyDescent="0.4">
      <c r="A1426" s="4">
        <v>44285</v>
      </c>
      <c r="B1426" s="1" t="s">
        <v>33</v>
      </c>
      <c r="C1426" s="1" t="str">
        <f>VLOOKUP($B1426,商品コード!$A$2:$C$45,2,FALSE)</f>
        <v>レディーズ　トートバッグTT-201AS</v>
      </c>
      <c r="D1426" s="1">
        <f>VLOOKUP($B1426,商品コード!$A$2:$C$45,3,FALSE)</f>
        <v>5120</v>
      </c>
      <c r="E1426" s="1">
        <v>40</v>
      </c>
      <c r="F1426" s="1">
        <f t="shared" si="22"/>
        <v>204800</v>
      </c>
      <c r="G1426" s="1">
        <v>2003</v>
      </c>
      <c r="H1426" s="1">
        <v>301</v>
      </c>
      <c r="I1426" t="str">
        <f>VLOOKUP(H1426,支店コード!$A$2:$B$6,2,FALSE)</f>
        <v>名古屋</v>
      </c>
    </row>
    <row r="1427" spans="1:9" x14ac:dyDescent="0.4">
      <c r="A1427" s="4">
        <v>44285</v>
      </c>
      <c r="B1427" s="1" t="s">
        <v>31</v>
      </c>
      <c r="C1427" s="1" t="str">
        <f>VLOOKUP($B1427,商品コード!$A$2:$C$45,2,FALSE)</f>
        <v>ボディバッグ（オレンジ）</v>
      </c>
      <c r="D1427" s="1">
        <f>VLOOKUP($B1427,商品コード!$A$2:$C$45,3,FALSE)</f>
        <v>5600</v>
      </c>
      <c r="E1427" s="1">
        <v>39</v>
      </c>
      <c r="F1427" s="1">
        <f t="shared" si="22"/>
        <v>218400</v>
      </c>
      <c r="G1427" s="1">
        <v>3003</v>
      </c>
      <c r="H1427" s="1">
        <v>301</v>
      </c>
      <c r="I1427" t="str">
        <f>VLOOKUP(H1427,支店コード!$A$2:$B$6,2,FALSE)</f>
        <v>名古屋</v>
      </c>
    </row>
    <row r="1428" spans="1:9" x14ac:dyDescent="0.4">
      <c r="A1428" s="4">
        <v>44285</v>
      </c>
      <c r="B1428" s="1" t="s">
        <v>59</v>
      </c>
      <c r="C1428" s="1" t="str">
        <f>VLOOKUP($B1428,商品コード!$A$2:$C$45,2,FALSE)</f>
        <v>レディース　ショルダーバッグXX-99ZV</v>
      </c>
      <c r="D1428" s="1">
        <f>VLOOKUP($B1428,商品コード!$A$2:$C$45,3,FALSE)</f>
        <v>10800</v>
      </c>
      <c r="E1428" s="1">
        <v>19</v>
      </c>
      <c r="F1428" s="1">
        <f t="shared" si="22"/>
        <v>205200</v>
      </c>
      <c r="G1428" s="1">
        <v>2004</v>
      </c>
      <c r="H1428" s="1">
        <v>401</v>
      </c>
      <c r="I1428" t="str">
        <f>VLOOKUP(H1428,支店コード!$A$2:$B$6,2,FALSE)</f>
        <v>大阪</v>
      </c>
    </row>
    <row r="1429" spans="1:9" x14ac:dyDescent="0.4">
      <c r="A1429" s="4">
        <v>44285</v>
      </c>
      <c r="B1429" s="1" t="s">
        <v>16</v>
      </c>
      <c r="C1429" s="1" t="str">
        <f>VLOOKUP($B1429,商品コード!$A$2:$C$45,2,FALSE)</f>
        <v>メンズ　ショルダーバッグTS-01</v>
      </c>
      <c r="D1429" s="1">
        <f>VLOOKUP($B1429,商品コード!$A$2:$C$45,3,FALSE)</f>
        <v>6800</v>
      </c>
      <c r="E1429" s="1">
        <v>30</v>
      </c>
      <c r="F1429" s="1">
        <f t="shared" si="22"/>
        <v>204000</v>
      </c>
      <c r="G1429" s="1">
        <v>1005</v>
      </c>
      <c r="H1429" s="1">
        <v>501</v>
      </c>
      <c r="I1429" t="str">
        <f>VLOOKUP(H1429,支店コード!$A$2:$B$6,2,FALSE)</f>
        <v>福岡</v>
      </c>
    </row>
    <row r="1430" spans="1:9" x14ac:dyDescent="0.4">
      <c r="A1430" s="4">
        <v>44286</v>
      </c>
      <c r="B1430" s="1" t="s">
        <v>50</v>
      </c>
      <c r="C1430" s="1" t="str">
        <f>VLOOKUP($B1430,商品コード!$A$2:$C$45,2,FALSE)</f>
        <v>レディーズ　トートバッグTT-101BS</v>
      </c>
      <c r="D1430" s="1">
        <f>VLOOKUP($B1430,商品コード!$A$2:$C$45,3,FALSE)</f>
        <v>4980</v>
      </c>
      <c r="E1430" s="1">
        <v>34</v>
      </c>
      <c r="F1430" s="1">
        <f t="shared" si="22"/>
        <v>169320</v>
      </c>
      <c r="G1430" s="1">
        <v>2002</v>
      </c>
      <c r="H1430" s="1">
        <v>201</v>
      </c>
      <c r="I1430" t="str">
        <f>VLOOKUP(H1430,支店コード!$A$2:$B$6,2,FALSE)</f>
        <v>東京</v>
      </c>
    </row>
    <row r="1431" spans="1:9" x14ac:dyDescent="0.4">
      <c r="A1431" s="4">
        <v>44286</v>
      </c>
      <c r="B1431" s="1" t="s">
        <v>16</v>
      </c>
      <c r="C1431" s="1" t="str">
        <f>VLOOKUP($B1431,商品コード!$A$2:$C$45,2,FALSE)</f>
        <v>メンズ　ショルダーバッグTS-01</v>
      </c>
      <c r="D1431" s="1">
        <f>VLOOKUP($B1431,商品コード!$A$2:$C$45,3,FALSE)</f>
        <v>6800</v>
      </c>
      <c r="E1431" s="1">
        <v>32</v>
      </c>
      <c r="F1431" s="1">
        <f t="shared" si="22"/>
        <v>217600</v>
      </c>
      <c r="G1431" s="1">
        <v>1001</v>
      </c>
      <c r="H1431" s="1">
        <v>101</v>
      </c>
      <c r="I1431" t="str">
        <f>VLOOKUP(H1431,支店コード!$A$2:$B$6,2,FALSE)</f>
        <v>札幌</v>
      </c>
    </row>
    <row r="1432" spans="1:9" x14ac:dyDescent="0.4">
      <c r="A1432" s="4">
        <v>44286</v>
      </c>
      <c r="B1432" s="1" t="s">
        <v>61</v>
      </c>
      <c r="C1432" s="1" t="str">
        <f>VLOOKUP($B1432,商品コード!$A$2:$C$45,2,FALSE)</f>
        <v>ヒップバッグ（ピンク）</v>
      </c>
      <c r="D1432" s="1">
        <f>VLOOKUP($B1432,商品コード!$A$2:$C$45,3,FALSE)</f>
        <v>5850</v>
      </c>
      <c r="E1432" s="1">
        <v>35</v>
      </c>
      <c r="F1432" s="1">
        <f t="shared" si="22"/>
        <v>204750</v>
      </c>
      <c r="G1432" s="1">
        <v>3004</v>
      </c>
      <c r="H1432" s="1">
        <v>401</v>
      </c>
      <c r="I1432" t="str">
        <f>VLOOKUP(H1432,支店コード!$A$2:$B$6,2,FALSE)</f>
        <v>大阪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C63C0-4F0E-458A-9867-0A3BF4A6A7D3}">
  <dimension ref="A1:B6"/>
  <sheetViews>
    <sheetView workbookViewId="0"/>
  </sheetViews>
  <sheetFormatPr defaultColWidth="11" defaultRowHeight="18.75" x14ac:dyDescent="0.4"/>
  <sheetData>
    <row r="1" spans="1:2" x14ac:dyDescent="0.4">
      <c r="A1" s="3" t="s">
        <v>3</v>
      </c>
      <c r="B1" s="3" t="s">
        <v>7</v>
      </c>
    </row>
    <row r="2" spans="1:2" x14ac:dyDescent="0.4">
      <c r="A2" s="1">
        <v>101</v>
      </c>
      <c r="B2" s="1" t="s">
        <v>8</v>
      </c>
    </row>
    <row r="3" spans="1:2" x14ac:dyDescent="0.4">
      <c r="A3" s="1">
        <v>201</v>
      </c>
      <c r="B3" s="1" t="s">
        <v>9</v>
      </c>
    </row>
    <row r="4" spans="1:2" x14ac:dyDescent="0.4">
      <c r="A4" s="1">
        <v>301</v>
      </c>
      <c r="B4" s="1" t="s">
        <v>65</v>
      </c>
    </row>
    <row r="5" spans="1:2" x14ac:dyDescent="0.4">
      <c r="A5" s="1">
        <v>401</v>
      </c>
      <c r="B5" s="1" t="s">
        <v>66</v>
      </c>
    </row>
    <row r="6" spans="1:2" x14ac:dyDescent="0.4">
      <c r="A6" s="1">
        <v>501</v>
      </c>
      <c r="B6" s="1" t="s">
        <v>67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3C708-2F9E-41AC-A4D7-3B9FC98E903D}">
  <dimension ref="A1:C45"/>
  <sheetViews>
    <sheetView workbookViewId="0"/>
  </sheetViews>
  <sheetFormatPr defaultColWidth="8.875" defaultRowHeight="18.75" x14ac:dyDescent="0.4"/>
  <cols>
    <col min="1" max="1" width="11" bestFit="1" customWidth="1"/>
    <col min="2" max="2" width="38.875" bestFit="1" customWidth="1"/>
    <col min="3" max="3" width="9" bestFit="1" customWidth="1"/>
  </cols>
  <sheetData>
    <row r="1" spans="1:3" x14ac:dyDescent="0.4">
      <c r="A1" s="3" t="s">
        <v>1</v>
      </c>
      <c r="B1" s="3" t="s">
        <v>11</v>
      </c>
      <c r="C1" s="3" t="s">
        <v>12</v>
      </c>
    </row>
    <row r="2" spans="1:3" x14ac:dyDescent="0.4">
      <c r="A2" s="1" t="s">
        <v>16</v>
      </c>
      <c r="B2" s="1" t="s">
        <v>71</v>
      </c>
      <c r="C2" s="6">
        <v>6800</v>
      </c>
    </row>
    <row r="3" spans="1:3" x14ac:dyDescent="0.4">
      <c r="A3" s="1" t="s">
        <v>56</v>
      </c>
      <c r="B3" s="1" t="s">
        <v>72</v>
      </c>
      <c r="C3" s="6">
        <v>6800</v>
      </c>
    </row>
    <row r="4" spans="1:3" x14ac:dyDescent="0.4">
      <c r="A4" s="1" t="s">
        <v>15</v>
      </c>
      <c r="B4" s="1" t="s">
        <v>73</v>
      </c>
      <c r="C4" s="6">
        <v>7280</v>
      </c>
    </row>
    <row r="5" spans="1:3" x14ac:dyDescent="0.4">
      <c r="A5" s="1" t="s">
        <v>64</v>
      </c>
      <c r="B5" s="1" t="s">
        <v>74</v>
      </c>
      <c r="C5" s="6">
        <v>7580</v>
      </c>
    </row>
    <row r="6" spans="1:3" x14ac:dyDescent="0.4">
      <c r="A6" s="1" t="s">
        <v>42</v>
      </c>
      <c r="B6" s="1" t="s">
        <v>75</v>
      </c>
      <c r="C6" s="6">
        <v>9800</v>
      </c>
    </row>
    <row r="7" spans="1:3" x14ac:dyDescent="0.4">
      <c r="A7" s="1" t="s">
        <v>37</v>
      </c>
      <c r="B7" s="1" t="s">
        <v>76</v>
      </c>
      <c r="C7" s="6">
        <v>12800</v>
      </c>
    </row>
    <row r="8" spans="1:3" x14ac:dyDescent="0.4">
      <c r="A8" s="1" t="s">
        <v>40</v>
      </c>
      <c r="B8" s="1" t="s">
        <v>77</v>
      </c>
      <c r="C8" s="6">
        <v>13800</v>
      </c>
    </row>
    <row r="9" spans="1:3" x14ac:dyDescent="0.4">
      <c r="A9" s="1" t="s">
        <v>48</v>
      </c>
      <c r="B9" s="1" t="s">
        <v>78</v>
      </c>
      <c r="C9" s="6">
        <v>15800</v>
      </c>
    </row>
    <row r="10" spans="1:3" x14ac:dyDescent="0.4">
      <c r="A10" s="1" t="s">
        <v>30</v>
      </c>
      <c r="B10" s="1" t="s">
        <v>79</v>
      </c>
      <c r="C10" s="6">
        <v>8000</v>
      </c>
    </row>
    <row r="11" spans="1:3" x14ac:dyDescent="0.4">
      <c r="A11" s="1" t="s">
        <v>25</v>
      </c>
      <c r="B11" s="1" t="s">
        <v>80</v>
      </c>
      <c r="C11" s="6">
        <v>8000</v>
      </c>
    </row>
    <row r="12" spans="1:3" x14ac:dyDescent="0.4">
      <c r="A12" s="1" t="s">
        <v>46</v>
      </c>
      <c r="B12" s="1" t="s">
        <v>81</v>
      </c>
      <c r="C12" s="6">
        <v>8000</v>
      </c>
    </row>
    <row r="13" spans="1:3" x14ac:dyDescent="0.4">
      <c r="A13" s="1" t="s">
        <v>63</v>
      </c>
      <c r="B13" s="1" t="s">
        <v>82</v>
      </c>
      <c r="C13" s="6">
        <v>8000</v>
      </c>
    </row>
    <row r="14" spans="1:3" x14ac:dyDescent="0.4">
      <c r="A14" s="1" t="s">
        <v>49</v>
      </c>
      <c r="B14" s="1" t="s">
        <v>83</v>
      </c>
      <c r="C14" s="6">
        <v>7500</v>
      </c>
    </row>
    <row r="15" spans="1:3" x14ac:dyDescent="0.4">
      <c r="A15" s="1" t="s">
        <v>41</v>
      </c>
      <c r="B15" s="1" t="s">
        <v>84</v>
      </c>
      <c r="C15" s="6">
        <v>7500</v>
      </c>
    </row>
    <row r="16" spans="1:3" x14ac:dyDescent="0.4">
      <c r="A16" s="1" t="s">
        <v>27</v>
      </c>
      <c r="B16" s="1" t="s">
        <v>85</v>
      </c>
      <c r="C16" s="6">
        <v>7700</v>
      </c>
    </row>
    <row r="17" spans="1:3" x14ac:dyDescent="0.4">
      <c r="A17" s="1" t="s">
        <v>51</v>
      </c>
      <c r="B17" s="1" t="s">
        <v>86</v>
      </c>
      <c r="C17" s="6">
        <v>7700</v>
      </c>
    </row>
    <row r="18" spans="1:3" x14ac:dyDescent="0.4">
      <c r="A18" s="1" t="s">
        <v>14</v>
      </c>
      <c r="B18" s="1" t="s">
        <v>87</v>
      </c>
      <c r="C18" s="6">
        <v>8800</v>
      </c>
    </row>
    <row r="19" spans="1:3" x14ac:dyDescent="0.4">
      <c r="A19" s="1" t="s">
        <v>24</v>
      </c>
      <c r="B19" s="1" t="s">
        <v>88</v>
      </c>
      <c r="C19" s="6">
        <v>9800</v>
      </c>
    </row>
    <row r="20" spans="1:3" x14ac:dyDescent="0.4">
      <c r="A20" s="1" t="s">
        <v>59</v>
      </c>
      <c r="B20" s="1" t="s">
        <v>89</v>
      </c>
      <c r="C20" s="6">
        <v>10800</v>
      </c>
    </row>
    <row r="21" spans="1:3" x14ac:dyDescent="0.4">
      <c r="A21" s="1" t="s">
        <v>53</v>
      </c>
      <c r="B21" s="1" t="s">
        <v>90</v>
      </c>
      <c r="C21" s="6">
        <v>11800</v>
      </c>
    </row>
    <row r="22" spans="1:3" x14ac:dyDescent="0.4">
      <c r="A22" s="1" t="s">
        <v>32</v>
      </c>
      <c r="B22" s="1" t="s">
        <v>91</v>
      </c>
      <c r="C22" s="6">
        <v>16000</v>
      </c>
    </row>
    <row r="23" spans="1:3" x14ac:dyDescent="0.4">
      <c r="A23" s="1" t="s">
        <v>36</v>
      </c>
      <c r="B23" s="1" t="s">
        <v>92</v>
      </c>
      <c r="C23" s="6">
        <v>16500</v>
      </c>
    </row>
    <row r="24" spans="1:3" x14ac:dyDescent="0.4">
      <c r="A24" s="1" t="s">
        <v>57</v>
      </c>
      <c r="B24" s="1" t="s">
        <v>93</v>
      </c>
      <c r="C24" s="6">
        <v>17000</v>
      </c>
    </row>
    <row r="25" spans="1:3" x14ac:dyDescent="0.4">
      <c r="A25" s="1" t="s">
        <v>62</v>
      </c>
      <c r="B25" s="1" t="s">
        <v>94</v>
      </c>
      <c r="C25" s="6">
        <v>18000</v>
      </c>
    </row>
    <row r="26" spans="1:3" x14ac:dyDescent="0.4">
      <c r="A26" s="1" t="s">
        <v>39</v>
      </c>
      <c r="B26" s="1" t="s">
        <v>95</v>
      </c>
      <c r="C26" s="6">
        <v>4800</v>
      </c>
    </row>
    <row r="27" spans="1:3" x14ac:dyDescent="0.4">
      <c r="A27" s="1" t="s">
        <v>50</v>
      </c>
      <c r="B27" s="1" t="s">
        <v>96</v>
      </c>
      <c r="C27" s="6">
        <v>4980</v>
      </c>
    </row>
    <row r="28" spans="1:3" x14ac:dyDescent="0.4">
      <c r="A28" s="1" t="s">
        <v>33</v>
      </c>
      <c r="B28" s="1" t="s">
        <v>97</v>
      </c>
      <c r="C28" s="6">
        <v>5120</v>
      </c>
    </row>
    <row r="29" spans="1:3" x14ac:dyDescent="0.4">
      <c r="A29" s="1" t="s">
        <v>60</v>
      </c>
      <c r="B29" s="1" t="s">
        <v>98</v>
      </c>
      <c r="C29" s="6">
        <v>2400</v>
      </c>
    </row>
    <row r="30" spans="1:3" x14ac:dyDescent="0.4">
      <c r="A30" s="1" t="s">
        <v>29</v>
      </c>
      <c r="B30" s="1" t="s">
        <v>68</v>
      </c>
      <c r="C30" s="6">
        <v>2550</v>
      </c>
    </row>
    <row r="31" spans="1:3" x14ac:dyDescent="0.4">
      <c r="A31" s="1" t="s">
        <v>54</v>
      </c>
      <c r="B31" s="1" t="s">
        <v>69</v>
      </c>
      <c r="C31" s="6">
        <v>2700</v>
      </c>
    </row>
    <row r="32" spans="1:3" x14ac:dyDescent="0.4">
      <c r="A32" s="1" t="s">
        <v>43</v>
      </c>
      <c r="B32" s="1" t="s">
        <v>70</v>
      </c>
      <c r="C32" s="6">
        <v>2900</v>
      </c>
    </row>
    <row r="33" spans="1:3" x14ac:dyDescent="0.4">
      <c r="A33" s="1" t="s">
        <v>31</v>
      </c>
      <c r="B33" s="1" t="s">
        <v>99</v>
      </c>
      <c r="C33" s="6">
        <v>5600</v>
      </c>
    </row>
    <row r="34" spans="1:3" x14ac:dyDescent="0.4">
      <c r="A34" s="1" t="s">
        <v>45</v>
      </c>
      <c r="B34" s="1" t="s">
        <v>100</v>
      </c>
      <c r="C34" s="6">
        <v>5600</v>
      </c>
    </row>
    <row r="35" spans="1:3" x14ac:dyDescent="0.4">
      <c r="A35" s="1" t="s">
        <v>52</v>
      </c>
      <c r="B35" s="1" t="s">
        <v>101</v>
      </c>
      <c r="C35" s="6">
        <v>5850</v>
      </c>
    </row>
    <row r="36" spans="1:3" x14ac:dyDescent="0.4">
      <c r="A36" s="1" t="s">
        <v>44</v>
      </c>
      <c r="B36" s="1" t="s">
        <v>102</v>
      </c>
      <c r="C36" s="6">
        <v>5850</v>
      </c>
    </row>
    <row r="37" spans="1:3" x14ac:dyDescent="0.4">
      <c r="A37" s="1" t="s">
        <v>58</v>
      </c>
      <c r="B37" s="1" t="s">
        <v>103</v>
      </c>
      <c r="C37" s="6">
        <v>5850</v>
      </c>
    </row>
    <row r="38" spans="1:3" x14ac:dyDescent="0.4">
      <c r="A38" s="1" t="s">
        <v>61</v>
      </c>
      <c r="B38" s="1" t="s">
        <v>104</v>
      </c>
      <c r="C38" s="6">
        <v>5850</v>
      </c>
    </row>
    <row r="39" spans="1:3" x14ac:dyDescent="0.4">
      <c r="A39" s="1" t="s">
        <v>26</v>
      </c>
      <c r="B39" s="1" t="s">
        <v>105</v>
      </c>
      <c r="C39" s="6">
        <v>5850</v>
      </c>
    </row>
    <row r="40" spans="1:3" x14ac:dyDescent="0.4">
      <c r="A40" s="1" t="s">
        <v>35</v>
      </c>
      <c r="B40" s="1" t="s">
        <v>106</v>
      </c>
      <c r="C40" s="6">
        <v>6750</v>
      </c>
    </row>
    <row r="41" spans="1:3" x14ac:dyDescent="0.4">
      <c r="A41" s="1" t="s">
        <v>28</v>
      </c>
      <c r="B41" s="1" t="s">
        <v>107</v>
      </c>
      <c r="C41" s="6">
        <v>6750</v>
      </c>
    </row>
    <row r="42" spans="1:3" x14ac:dyDescent="0.4">
      <c r="A42" s="1" t="s">
        <v>38</v>
      </c>
      <c r="B42" s="1" t="s">
        <v>108</v>
      </c>
      <c r="C42" s="6">
        <v>6750</v>
      </c>
    </row>
    <row r="43" spans="1:3" x14ac:dyDescent="0.4">
      <c r="A43" s="1" t="s">
        <v>34</v>
      </c>
      <c r="B43" s="1" t="s">
        <v>109</v>
      </c>
      <c r="C43" s="6">
        <v>2480</v>
      </c>
    </row>
    <row r="44" spans="1:3" x14ac:dyDescent="0.4">
      <c r="A44" s="1" t="s">
        <v>47</v>
      </c>
      <c r="B44" s="1" t="s">
        <v>110</v>
      </c>
      <c r="C44" s="6">
        <v>2480</v>
      </c>
    </row>
    <row r="45" spans="1:3" x14ac:dyDescent="0.4">
      <c r="A45" s="1" t="s">
        <v>55</v>
      </c>
      <c r="B45" s="1" t="s">
        <v>111</v>
      </c>
      <c r="C45" s="6">
        <v>2480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各シートについて</vt:lpstr>
      <vt:lpstr>Sheet1</vt:lpstr>
      <vt:lpstr>2020年度売上</vt:lpstr>
      <vt:lpstr>支店コード</vt:lpstr>
      <vt:lpstr>商品コード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2021-07-14T15:00:24Z</dcterms:created>
  <dcterms:modified xsi:type="dcterms:W3CDTF">2021-05-19T02:00:48Z</dcterms:modified>
</cp:coreProperties>
</file>