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日商PCデータ活用作業フォルダ\(最新)題材修正ファイル\fpt2103\日商PC データ活用2級 Excel2019／2016\模擬試験（完成）\"/>
    </mc:Choice>
  </mc:AlternateContent>
  <xr:revisionPtr revIDLastSave="0" documentId="13_ncr:1_{39AB5935-02CC-4064-A3D1-699176C6F36A}" xr6:coauthVersionLast="36" xr6:coauthVersionMax="36" xr10:uidLastSave="{00000000-0000-0000-0000-000000000000}"/>
  <bookViews>
    <workbookView xWindow="0" yWindow="0" windowWidth="20490" windowHeight="7455" xr2:uid="{D842D00F-0F3E-4F02-B694-409CE1BDBF07}"/>
  </bookViews>
  <sheets>
    <sheet name="2019年度売上集計" sheetId="1" r:id="rId1"/>
    <sheet name="2020年度売上集計" sheetId="2" r:id="rId2"/>
    <sheet name="2021年度売上予測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2" l="1"/>
  <c r="S7" i="2"/>
  <c r="S8" i="2"/>
  <c r="S9" i="2"/>
  <c r="S10" i="2"/>
  <c r="S5" i="2"/>
  <c r="P10" i="1" l="1"/>
  <c r="O10" i="1"/>
  <c r="N10" i="1"/>
  <c r="L10" i="1"/>
  <c r="K10" i="1"/>
  <c r="J10" i="1"/>
  <c r="H10" i="1"/>
  <c r="G10" i="1"/>
  <c r="F10" i="1"/>
  <c r="D10" i="1"/>
  <c r="C10" i="1"/>
  <c r="B10" i="1"/>
  <c r="Q9" i="1"/>
  <c r="R9" i="1" s="1"/>
  <c r="M9" i="1"/>
  <c r="I9" i="1"/>
  <c r="E9" i="1"/>
  <c r="Q8" i="1"/>
  <c r="R8" i="1" s="1"/>
  <c r="M8" i="1"/>
  <c r="I8" i="1"/>
  <c r="E8" i="1"/>
  <c r="R7" i="1"/>
  <c r="Q7" i="1"/>
  <c r="M7" i="1"/>
  <c r="I7" i="1"/>
  <c r="E7" i="1"/>
  <c r="Q6" i="1"/>
  <c r="R6" i="1" s="1"/>
  <c r="M6" i="1"/>
  <c r="I6" i="1"/>
  <c r="E6" i="1"/>
  <c r="Q5" i="1"/>
  <c r="Q10" i="1" s="1"/>
  <c r="M5" i="1"/>
  <c r="M10" i="1" s="1"/>
  <c r="I5" i="1"/>
  <c r="I10" i="1" s="1"/>
  <c r="E5" i="1"/>
  <c r="E10" i="1" s="1"/>
  <c r="R5" i="1" l="1"/>
  <c r="R10" i="1" s="1"/>
</calcChain>
</file>

<file path=xl/sharedStrings.xml><?xml version="1.0" encoding="utf-8"?>
<sst xmlns="http://schemas.openxmlformats.org/spreadsheetml/2006/main" count="77" uniqueCount="34">
  <si>
    <t>単位：千円</t>
    <rPh sb="0" eb="2">
      <t>タンイ</t>
    </rPh>
    <rPh sb="3" eb="4">
      <t>セン</t>
    </rPh>
    <rPh sb="4" eb="5">
      <t>エン</t>
    </rPh>
    <phoneticPr fontId="1"/>
  </si>
  <si>
    <t>第1四半期</t>
    <rPh sb="0" eb="1">
      <t>ダイ</t>
    </rPh>
    <rPh sb="2" eb="5">
      <t>シハンキ</t>
    </rPh>
    <phoneticPr fontId="1"/>
  </si>
  <si>
    <t>合計</t>
    <rPh sb="0" eb="2">
      <t>ゴウケイ</t>
    </rPh>
    <phoneticPr fontId="1"/>
  </si>
  <si>
    <t>4月</t>
    <rPh sb="1" eb="2">
      <t>ガツ</t>
    </rPh>
    <phoneticPr fontId="1"/>
  </si>
  <si>
    <t>計</t>
    <rPh sb="0" eb="1">
      <t>ケイ</t>
    </rPh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</si>
  <si>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</si>
  <si>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</si>
  <si>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</si>
  <si>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</si>
  <si>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</si>
  <si>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2019年度月間売上高</t>
    <rPh sb="4" eb="6">
      <t>ネンド</t>
    </rPh>
    <rPh sb="6" eb="8">
      <t>ゲッカン</t>
    </rPh>
    <rPh sb="8" eb="11">
      <t>ウリアゲダカ</t>
    </rPh>
    <phoneticPr fontId="1"/>
  </si>
  <si>
    <t>2020年度月間売上高</t>
    <rPh sb="4" eb="6">
      <t>ネンド</t>
    </rPh>
    <rPh sb="6" eb="8">
      <t>ゲッカン</t>
    </rPh>
    <rPh sb="8" eb="11">
      <t>ウリアゲダカ</t>
    </rPh>
    <phoneticPr fontId="1"/>
  </si>
  <si>
    <t>前年度比
（％）</t>
    <rPh sb="0" eb="4">
      <t>ゼンネンドヒ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</si>
  <si>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</si>
  <si>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</si>
  <si>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</si>
  <si>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</si>
  <si>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</si>
  <si>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</si>
  <si>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</si>
  <si>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</si>
  <si>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</si>
  <si>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</si>
  <si>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</si>
  <si>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第2四半期</t>
    <rPh sb="0" eb="1">
      <t>ダイ</t>
    </rPh>
    <rPh sb="2" eb="5">
      <t>シハンキ</t>
    </rPh>
    <phoneticPr fontId="1"/>
  </si>
  <si>
    <t>第3四半期</t>
    <rPh sb="0" eb="1">
      <t>ダイ</t>
    </rPh>
    <rPh sb="2" eb="5">
      <t>シハンキ</t>
    </rPh>
    <phoneticPr fontId="1"/>
  </si>
  <si>
    <t>第4四半期</t>
    <rPh sb="0" eb="1">
      <t>ダイ</t>
    </rPh>
    <rPh sb="2" eb="5">
      <t>シハンキ</t>
    </rPh>
    <phoneticPr fontId="1"/>
  </si>
  <si>
    <t>売上高実績データ</t>
    <rPh sb="0" eb="5">
      <t>ウリアゲダカジッセキ</t>
    </rPh>
    <phoneticPr fontId="1"/>
  </si>
  <si>
    <t>単位：千円</t>
    <rPh sb="0" eb="2">
      <t>タンイ</t>
    </rPh>
    <rPh sb="3" eb="5">
      <t>センエン</t>
    </rPh>
    <phoneticPr fontId="1"/>
  </si>
  <si>
    <t>2019年度</t>
    <rPh sb="4" eb="6">
      <t>ネンド</t>
    </rPh>
    <phoneticPr fontId="1"/>
  </si>
  <si>
    <t>2020年度</t>
    <rPh sb="4" eb="6">
      <t>ネンド</t>
    </rPh>
    <phoneticPr fontId="1"/>
  </si>
  <si>
    <t>第2四半期</t>
  </si>
  <si>
    <t>第3四半期</t>
  </si>
  <si>
    <t>第4四半期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</si>
</sst>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"/>
    <numFmt numFmtId="177" formatCode="0.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9" tint="-0.499984740745262"/>
      <name val="游ゴシック"/>
      <family val="3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177" fontId="0" fillId="0" borderId="1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全支店売上高推移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368100358594477E-2"/>
          <c:y val="0.15441777777777776"/>
          <c:w val="0.91191775059378899"/>
          <c:h val="0.6747145406824146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"/>
            <c:dispRSqr val="1"/>
            <c:dispEq val="1"/>
            <c:trendlineLbl>
              <c:layout>
                <c:manualLayout>
                  <c:x val="6.0132650761145837E-3"/>
                  <c:y val="-0.125973333333333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cat>
            <c:multiLvlStrRef>
              <c:f>'2021年度売上予測'!$B$3:$I$4</c:f>
              <c:multiLvlStrCache>
                <c:ptCount val="8"/>
                <c:lvl>
                  <c:pt idx="0">
                    <c:v>第1四半期</c:v>
                  </c:pt>
                  <c:pt idx="1">
                    <c:v>第2四半期</c:v>
                  </c:pt>
                  <c:pt idx="2">
                    <c:v>第3四半期</c:v>
                  </c:pt>
                  <c:pt idx="3">
                    <c:v>第4四半期</c:v>
                  </c:pt>
                  <c:pt idx="4">
                    <c:v>第1四半期</c:v>
                  </c:pt>
                  <c:pt idx="5">
                    <c:v>第2四半期</c:v>
                  </c:pt>
                  <c:pt idx="6">
                    <c:v>第3四半期</c:v>
                  </c:pt>
                  <c:pt idx="7">
                    <c:v>第4四半期</c:v>
                  </c:pt>
                </c:lvl>
                <c:lvl>
                  <c:pt idx="0">
                    <c:v>2019年度</c:v>
                  </c:pt>
                  <c:pt idx="4">
                    <c:v>2020年度</c:v>
                  </c:pt>
                </c:lvl>
              </c:multiLvlStrCache>
            </c:multiLvlStrRef>
          </c:cat>
          <c:val>
            <c:numRef>
              <c:f>'2021年度売上予測'!$B$10:$I$10</c:f>
              <c:numCache>
                <c:formatCode>#,##0,</c:formatCode>
                <c:ptCount val="8"/>
                <c:pt idx="0">
                  <c:v>58941090</c:v>
                </c:pt>
                <c:pt idx="1">
                  <c:v>59408760</c:v>
                </c:pt>
                <c:pt idx="2">
                  <c:v>59142920</c:v>
                </c:pt>
                <c:pt idx="3">
                  <c:v>60339440</c:v>
                </c:pt>
                <c:pt idx="4">
                  <c:v>64032150</c:v>
                </c:pt>
                <c:pt idx="5">
                  <c:v>67292990</c:v>
                </c:pt>
                <c:pt idx="6">
                  <c:v>65075700</c:v>
                </c:pt>
                <c:pt idx="7">
                  <c:v>63923590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E-41F7-8CB4-706E7C954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0398399"/>
        <c:axId val="476297743"/>
      </c:barChart>
      <c:catAx>
        <c:axId val="480398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6297743"/>
        <c:crosses val="autoZero"/>
        <c:auto val="1"/>
        <c:lblAlgn val="ctr"/>
        <c:lblOffset val="100"/>
        <c:noMultiLvlLbl val="0"/>
      </c:catAx>
      <c:valAx>
        <c:axId val="476297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（単位：千円）</a:t>
                </a:r>
              </a:p>
            </c:rich>
          </c:tx>
          <c:layout>
            <c:manualLayout>
              <c:xMode val="edge"/>
              <c:yMode val="edge"/>
              <c:x val="0"/>
              <c:y val="4.377504811898512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3983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</xdr:colOff>
      <xdr:row>10</xdr:row>
      <xdr:rowOff>228599</xdr:rowOff>
    </xdr:from>
    <xdr:to>
      <xdr:col>8</xdr:col>
      <xdr:colOff>952500</xdr:colOff>
      <xdr:row>25</xdr:row>
      <xdr:rowOff>228599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DA869B6-DD48-44C8-831E-3C617C4BCC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D51E-A250-4A2D-BD2A-3508C01B3287}">
  <dimension ref="A1:R10"/>
  <sheetViews>
    <sheetView tabSelected="1" workbookViewId="0">
      <selection sqref="A1:R1"/>
    </sheetView>
  </sheetViews>
  <sheetFormatPr defaultRowHeight="18.75" x14ac:dyDescent="0.4"/>
  <cols>
    <col min="2" max="2" width="9" customWidth="1"/>
    <col min="7" max="7" width="9" customWidth="1"/>
    <col min="17" max="17" width="9.5" bestFit="1" customWidth="1"/>
    <col min="18" max="18" width="10.5" bestFit="1" customWidth="1"/>
  </cols>
  <sheetData>
    <row r="1" spans="1:18" x14ac:dyDescent="0.4">
      <c r="A1" s="12" t="s">
        <v>10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x14ac:dyDescent="0.4">
      <c r="R2" s="1" t="s">
        <v>0</v>
      </c>
    </row>
    <row r="3" spans="1:18" x14ac:dyDescent="0.4">
      <c r="A3" s="13"/>
      <c r="B3" s="13" t="s">
        <v>1</v>
      </c>
      <c r="C3" s="13"/>
      <c r="D3" s="13"/>
      <c r="E3" s="13"/>
      <c r="F3" s="13" t="s">
        <v>24</v>
      </c>
      <c r="G3" s="13"/>
      <c r="H3" s="13"/>
      <c r="I3" s="13"/>
      <c r="J3" s="13" t="s">
        <v>25</v>
      </c>
      <c r="K3" s="13"/>
      <c r="L3" s="13"/>
      <c r="M3" s="13"/>
      <c r="N3" s="13" t="s">
        <v>26</v>
      </c>
      <c r="O3" s="13"/>
      <c r="P3" s="13"/>
      <c r="Q3" s="13"/>
      <c r="R3" s="13" t="s">
        <v>2</v>
      </c>
    </row>
    <row r="4" spans="1:18" x14ac:dyDescent="0.4">
      <c r="A4" s="13"/>
      <c r="B4" s="2" t="s">
        <v>3</v>
      </c>
      <c r="C4" s="2" t="s">
        <v>13</v>
      </c>
      <c r="D4" s="2" t="s">
        <v>14</v>
      </c>
      <c r="E4" s="4" t="s">
        <v>4</v>
      </c>
      <c r="F4" s="2" t="s">
        <v>15</v>
      </c>
      <c r="G4" s="2" t="s">
        <v>16</v>
      </c>
      <c r="H4" s="2" t="s">
        <v>17</v>
      </c>
      <c r="I4" s="4" t="s">
        <v>4</v>
      </c>
      <c r="J4" s="2" t="s">
        <v>18</v>
      </c>
      <c r="K4" s="2" t="s">
        <v>19</v>
      </c>
      <c r="L4" s="2" t="s">
        <v>20</v>
      </c>
      <c r="M4" s="4" t="s">
        <v>4</v>
      </c>
      <c r="N4" s="2" t="s">
        <v>21</v>
      </c>
      <c r="O4" s="2" t="s">
        <v>22</v>
      </c>
      <c r="P4" s="2" t="s">
        <v>23</v>
      </c>
      <c r="Q4" s="4" t="s">
        <v>4</v>
      </c>
      <c r="R4" s="13"/>
    </row>
    <row r="5" spans="1:18" x14ac:dyDescent="0.4">
      <c r="A5" s="3" t="s">
        <v>5</v>
      </c>
      <c r="B5" s="5">
        <v>3413960</v>
      </c>
      <c r="C5" s="5">
        <v>3644140</v>
      </c>
      <c r="D5" s="5">
        <v>3546370</v>
      </c>
      <c r="E5" s="5">
        <f>SUM(B5:D5)</f>
        <v>10604470</v>
      </c>
      <c r="F5" s="5">
        <v>3060720</v>
      </c>
      <c r="G5" s="5">
        <v>2920610</v>
      </c>
      <c r="H5" s="5">
        <v>3370570</v>
      </c>
      <c r="I5" s="5">
        <f>SUM(F5:H5)</f>
        <v>9351900</v>
      </c>
      <c r="J5" s="5">
        <v>2977880</v>
      </c>
      <c r="K5" s="5">
        <v>3306460</v>
      </c>
      <c r="L5" s="5">
        <v>3095250</v>
      </c>
      <c r="M5" s="5">
        <f>SUM(J5:L5)</f>
        <v>9379590</v>
      </c>
      <c r="N5" s="5">
        <v>3352540</v>
      </c>
      <c r="O5" s="5">
        <v>3323610</v>
      </c>
      <c r="P5" s="5">
        <v>3425300</v>
      </c>
      <c r="Q5" s="5">
        <f>SUM(N5:P5)</f>
        <v>10101450</v>
      </c>
      <c r="R5" s="5">
        <f t="shared" ref="R5:R9" si="0">SUM(Q5,M5,I5,E5)</f>
        <v>39437410</v>
      </c>
    </row>
    <row r="6" spans="1:18" x14ac:dyDescent="0.4">
      <c r="A6" s="3" t="s">
        <v>6</v>
      </c>
      <c r="B6" s="5">
        <v>5035520</v>
      </c>
      <c r="C6" s="5">
        <v>4629160</v>
      </c>
      <c r="D6" s="5">
        <v>5082580</v>
      </c>
      <c r="E6" s="5">
        <f t="shared" ref="E6:E9" si="1">SUM(B6:D6)</f>
        <v>14747260</v>
      </c>
      <c r="F6" s="5">
        <v>4199580</v>
      </c>
      <c r="G6" s="5">
        <v>4304660</v>
      </c>
      <c r="H6" s="5">
        <v>6094950</v>
      </c>
      <c r="I6" s="5">
        <f t="shared" ref="I6:I9" si="2">SUM(F6:H6)</f>
        <v>14599190</v>
      </c>
      <c r="J6" s="5">
        <v>4699890</v>
      </c>
      <c r="K6" s="5">
        <v>5498990</v>
      </c>
      <c r="L6" s="5">
        <v>4380480</v>
      </c>
      <c r="M6" s="5">
        <f t="shared" ref="M6:M9" si="3">SUM(J6:L6)</f>
        <v>14579360</v>
      </c>
      <c r="N6" s="5">
        <v>5228870</v>
      </c>
      <c r="O6" s="5">
        <v>5193790</v>
      </c>
      <c r="P6" s="5">
        <v>5151850</v>
      </c>
      <c r="Q6" s="5">
        <f t="shared" ref="Q6:Q9" si="4">SUM(N6:P6)</f>
        <v>15574510</v>
      </c>
      <c r="R6" s="5">
        <f t="shared" si="0"/>
        <v>59500320</v>
      </c>
    </row>
    <row r="7" spans="1:18" x14ac:dyDescent="0.4">
      <c r="A7" s="3" t="s">
        <v>7</v>
      </c>
      <c r="B7" s="5">
        <v>3197150</v>
      </c>
      <c r="C7" s="5">
        <v>3616240</v>
      </c>
      <c r="D7" s="5">
        <v>3485820</v>
      </c>
      <c r="E7" s="5">
        <f t="shared" si="1"/>
        <v>10299210</v>
      </c>
      <c r="F7" s="5">
        <v>3701370</v>
      </c>
      <c r="G7" s="5">
        <v>3490340</v>
      </c>
      <c r="H7" s="5">
        <v>4259100</v>
      </c>
      <c r="I7" s="5">
        <f t="shared" si="2"/>
        <v>11450810</v>
      </c>
      <c r="J7" s="5">
        <v>3430960</v>
      </c>
      <c r="K7" s="5">
        <v>3866610</v>
      </c>
      <c r="L7" s="5">
        <v>3707620</v>
      </c>
      <c r="M7" s="5">
        <f t="shared" si="3"/>
        <v>11005190</v>
      </c>
      <c r="N7" s="5">
        <v>3757200</v>
      </c>
      <c r="O7" s="5">
        <v>3844100</v>
      </c>
      <c r="P7" s="5">
        <v>3679950</v>
      </c>
      <c r="Q7" s="5">
        <f t="shared" si="4"/>
        <v>11281250</v>
      </c>
      <c r="R7" s="5">
        <f t="shared" si="0"/>
        <v>44036460</v>
      </c>
    </row>
    <row r="8" spans="1:18" x14ac:dyDescent="0.4">
      <c r="A8" s="3" t="s">
        <v>8</v>
      </c>
      <c r="B8" s="5">
        <v>4466060</v>
      </c>
      <c r="C8" s="5">
        <v>4267280</v>
      </c>
      <c r="D8" s="5">
        <v>4788760</v>
      </c>
      <c r="E8" s="5">
        <f t="shared" si="1"/>
        <v>13522100</v>
      </c>
      <c r="F8" s="5">
        <v>4868260</v>
      </c>
      <c r="G8" s="5">
        <v>4971780</v>
      </c>
      <c r="H8" s="5">
        <v>4877880</v>
      </c>
      <c r="I8" s="5">
        <f t="shared" si="2"/>
        <v>14717920</v>
      </c>
      <c r="J8" s="5">
        <v>4829130</v>
      </c>
      <c r="K8" s="5">
        <v>4372250</v>
      </c>
      <c r="L8" s="5">
        <v>4445150</v>
      </c>
      <c r="M8" s="5">
        <f t="shared" si="3"/>
        <v>13646530</v>
      </c>
      <c r="N8" s="5">
        <v>4036260</v>
      </c>
      <c r="O8" s="5">
        <v>4540140</v>
      </c>
      <c r="P8" s="5">
        <v>5062250</v>
      </c>
      <c r="Q8" s="5">
        <f t="shared" si="4"/>
        <v>13638650</v>
      </c>
      <c r="R8" s="5">
        <f t="shared" si="0"/>
        <v>55525200</v>
      </c>
    </row>
    <row r="9" spans="1:18" x14ac:dyDescent="0.4">
      <c r="A9" s="3" t="s">
        <v>9</v>
      </c>
      <c r="B9" s="5">
        <v>3482300</v>
      </c>
      <c r="C9" s="5">
        <v>2842440</v>
      </c>
      <c r="D9" s="5">
        <v>3443310</v>
      </c>
      <c r="E9" s="5">
        <f t="shared" si="1"/>
        <v>9768050</v>
      </c>
      <c r="F9" s="5">
        <v>2809080</v>
      </c>
      <c r="G9" s="5">
        <v>3428560</v>
      </c>
      <c r="H9" s="5">
        <v>3051300</v>
      </c>
      <c r="I9" s="5">
        <f t="shared" si="2"/>
        <v>9288940</v>
      </c>
      <c r="J9" s="5">
        <v>3274420</v>
      </c>
      <c r="K9" s="5">
        <v>3652850</v>
      </c>
      <c r="L9" s="5">
        <v>3604980</v>
      </c>
      <c r="M9" s="5">
        <f t="shared" si="3"/>
        <v>10532250</v>
      </c>
      <c r="N9" s="5">
        <v>3382520</v>
      </c>
      <c r="O9" s="5">
        <v>3069760</v>
      </c>
      <c r="P9" s="5">
        <v>3291300</v>
      </c>
      <c r="Q9" s="5">
        <f t="shared" si="4"/>
        <v>9743580</v>
      </c>
      <c r="R9" s="5">
        <f t="shared" si="0"/>
        <v>39332820</v>
      </c>
    </row>
    <row r="10" spans="1:18" x14ac:dyDescent="0.4">
      <c r="A10" s="3" t="s">
        <v>2</v>
      </c>
      <c r="B10" s="5">
        <f>SUM(B5:B9)</f>
        <v>19594990</v>
      </c>
      <c r="C10" s="5">
        <f t="shared" ref="C10:P10" si="5">SUM(C5:C9)</f>
        <v>18999260</v>
      </c>
      <c r="D10" s="5">
        <f t="shared" si="5"/>
        <v>20346840</v>
      </c>
      <c r="E10" s="5">
        <f t="shared" si="5"/>
        <v>58941090</v>
      </c>
      <c r="F10" s="5">
        <f t="shared" si="5"/>
        <v>18639010</v>
      </c>
      <c r="G10" s="5">
        <f t="shared" si="5"/>
        <v>19115950</v>
      </c>
      <c r="H10" s="5">
        <f t="shared" si="5"/>
        <v>21653800</v>
      </c>
      <c r="I10" s="5">
        <f t="shared" si="5"/>
        <v>59408760</v>
      </c>
      <c r="J10" s="5">
        <f t="shared" si="5"/>
        <v>19212280</v>
      </c>
      <c r="K10" s="5">
        <f t="shared" si="5"/>
        <v>20697160</v>
      </c>
      <c r="L10" s="5">
        <f t="shared" si="5"/>
        <v>19233480</v>
      </c>
      <c r="M10" s="5">
        <f t="shared" si="5"/>
        <v>59142920</v>
      </c>
      <c r="N10" s="5">
        <f t="shared" si="5"/>
        <v>19757390</v>
      </c>
      <c r="O10" s="5">
        <f t="shared" si="5"/>
        <v>19971400</v>
      </c>
      <c r="P10" s="5">
        <f t="shared" si="5"/>
        <v>20610650</v>
      </c>
      <c r="Q10" s="5">
        <f>SUM(Q5:Q9)</f>
        <v>60339440</v>
      </c>
      <c r="R10" s="5">
        <f>SUM(R5:R9)</f>
        <v>237832210</v>
      </c>
    </row>
  </sheetData>
  <mergeCells count="7">
    <mergeCell ref="A1:R1"/>
    <mergeCell ref="A3:A4"/>
    <mergeCell ref="B3:E3"/>
    <mergeCell ref="F3:I3"/>
    <mergeCell ref="J3:M3"/>
    <mergeCell ref="N3:Q3"/>
    <mergeCell ref="R3:R4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DC9D8-D7AD-4B49-BDA4-32889454E0C6}">
  <dimension ref="A1:S10"/>
  <sheetViews>
    <sheetView workbookViewId="0">
      <selection sqref="A1:S1"/>
    </sheetView>
  </sheetViews>
  <sheetFormatPr defaultRowHeight="18.75" x14ac:dyDescent="0.4"/>
  <cols>
    <col min="2" max="2" width="9" customWidth="1"/>
    <col min="17" max="17" width="9.5" bestFit="1" customWidth="1"/>
    <col min="18" max="18" width="10.5" bestFit="1" customWidth="1"/>
    <col min="19" max="19" width="9.5" bestFit="1" customWidth="1"/>
  </cols>
  <sheetData>
    <row r="1" spans="1:19" x14ac:dyDescent="0.4">
      <c r="A1" s="16" t="s">
        <v>11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x14ac:dyDescent="0.4">
      <c r="S2" s="1" t="s">
        <v>0</v>
      </c>
    </row>
    <row r="3" spans="1:19" x14ac:dyDescent="0.4">
      <c r="A3" s="17"/>
      <c r="B3" s="17" t="s">
        <v>1</v>
      </c>
      <c r="C3" s="17"/>
      <c r="D3" s="17"/>
      <c r="E3" s="17"/>
      <c r="F3" s="17" t="s">
        <v>24</v>
      </c>
      <c r="G3" s="17"/>
      <c r="H3" s="17"/>
      <c r="I3" s="17"/>
      <c r="J3" s="17" t="s">
        <v>25</v>
      </c>
      <c r="K3" s="17"/>
      <c r="L3" s="17"/>
      <c r="M3" s="17"/>
      <c r="N3" s="17" t="s">
        <v>26</v>
      </c>
      <c r="O3" s="17"/>
      <c r="P3" s="17"/>
      <c r="Q3" s="17"/>
      <c r="R3" s="17" t="s">
        <v>2</v>
      </c>
      <c r="S3" s="14" t="s">
        <v>12</v>
      </c>
    </row>
    <row r="4" spans="1:19" x14ac:dyDescent="0.4">
      <c r="A4" s="17"/>
      <c r="B4" s="2" t="s">
        <v>3</v>
      </c>
      <c r="C4" s="2" t="s">
        <v>13</v>
      </c>
      <c r="D4" s="2" t="s">
        <v>14</v>
      </c>
      <c r="E4" s="7" t="s">
        <v>4</v>
      </c>
      <c r="F4" s="2" t="s">
        <v>15</v>
      </c>
      <c r="G4" s="2" t="s">
        <v>16</v>
      </c>
      <c r="H4" s="2" t="s">
        <v>17</v>
      </c>
      <c r="I4" s="7" t="s">
        <v>4</v>
      </c>
      <c r="J4" s="2" t="s">
        <v>18</v>
      </c>
      <c r="K4" s="2" t="s">
        <v>19</v>
      </c>
      <c r="L4" s="2" t="s">
        <v>20</v>
      </c>
      <c r="M4" s="7" t="s">
        <v>4</v>
      </c>
      <c r="N4" s="2" t="s">
        <v>21</v>
      </c>
      <c r="O4" s="2" t="s">
        <v>22</v>
      </c>
      <c r="P4" s="2" t="s">
        <v>23</v>
      </c>
      <c r="Q4" s="7" t="s">
        <v>4</v>
      </c>
      <c r="R4" s="17"/>
      <c r="S4" s="15"/>
    </row>
    <row r="5" spans="1:19" x14ac:dyDescent="0.4">
      <c r="A5" s="6" t="s">
        <v>5</v>
      </c>
      <c r="B5" s="5">
        <v>5089820</v>
      </c>
      <c r="C5" s="5">
        <v>4845620</v>
      </c>
      <c r="D5" s="5">
        <v>4640180</v>
      </c>
      <c r="E5" s="5">
        <v>14575620</v>
      </c>
      <c r="F5" s="5">
        <v>4265150</v>
      </c>
      <c r="G5" s="5">
        <v>6078660</v>
      </c>
      <c r="H5" s="5">
        <v>5010000</v>
      </c>
      <c r="I5" s="5">
        <v>15353810</v>
      </c>
      <c r="J5" s="5">
        <v>3407720</v>
      </c>
      <c r="K5" s="5">
        <v>4688740</v>
      </c>
      <c r="L5" s="5">
        <v>3831270</v>
      </c>
      <c r="M5" s="5">
        <v>11927730</v>
      </c>
      <c r="N5" s="5">
        <v>3191630</v>
      </c>
      <c r="O5" s="5">
        <v>3450330</v>
      </c>
      <c r="P5" s="5">
        <v>3018020</v>
      </c>
      <c r="Q5" s="5">
        <v>9659980</v>
      </c>
      <c r="R5" s="5">
        <v>51517140</v>
      </c>
      <c r="S5" s="11">
        <f>R5/'2019年度売上集計'!R5*100</f>
        <v>130.63013012264244</v>
      </c>
    </row>
    <row r="6" spans="1:19" x14ac:dyDescent="0.4">
      <c r="A6" s="6" t="s">
        <v>6</v>
      </c>
      <c r="B6" s="5">
        <v>4295290</v>
      </c>
      <c r="C6" s="5">
        <v>4482320</v>
      </c>
      <c r="D6" s="5">
        <v>4474560</v>
      </c>
      <c r="E6" s="5">
        <v>13252170</v>
      </c>
      <c r="F6" s="5">
        <v>5051810</v>
      </c>
      <c r="G6" s="5">
        <v>4396910</v>
      </c>
      <c r="H6" s="5">
        <v>4530090</v>
      </c>
      <c r="I6" s="5">
        <v>13978810</v>
      </c>
      <c r="J6" s="5">
        <v>4636270</v>
      </c>
      <c r="K6" s="5">
        <v>4071810</v>
      </c>
      <c r="L6" s="5">
        <v>5011740</v>
      </c>
      <c r="M6" s="5">
        <v>13719820</v>
      </c>
      <c r="N6" s="5">
        <v>5138850</v>
      </c>
      <c r="O6" s="5">
        <v>5653800</v>
      </c>
      <c r="P6" s="5">
        <v>5021340</v>
      </c>
      <c r="Q6" s="5">
        <v>15813990</v>
      </c>
      <c r="R6" s="5">
        <v>56764790</v>
      </c>
      <c r="S6" s="11">
        <f>R6/'2019年度売上集計'!R6*100</f>
        <v>95.402495314310926</v>
      </c>
    </row>
    <row r="7" spans="1:19" x14ac:dyDescent="0.4">
      <c r="A7" s="6" t="s">
        <v>7</v>
      </c>
      <c r="B7" s="5">
        <v>3307450</v>
      </c>
      <c r="C7" s="5">
        <v>2680340</v>
      </c>
      <c r="D7" s="5">
        <v>5111520</v>
      </c>
      <c r="E7" s="5">
        <v>11099310</v>
      </c>
      <c r="F7" s="5">
        <v>3515010</v>
      </c>
      <c r="G7" s="5">
        <v>3763210</v>
      </c>
      <c r="H7" s="5">
        <v>4532420</v>
      </c>
      <c r="I7" s="5">
        <v>11810640</v>
      </c>
      <c r="J7" s="5">
        <v>4491550</v>
      </c>
      <c r="K7" s="5">
        <v>5377540</v>
      </c>
      <c r="L7" s="5">
        <v>4215110</v>
      </c>
      <c r="M7" s="5">
        <v>14084200</v>
      </c>
      <c r="N7" s="5">
        <v>3288360</v>
      </c>
      <c r="O7" s="5">
        <v>3310140</v>
      </c>
      <c r="P7" s="5">
        <v>5289390</v>
      </c>
      <c r="Q7" s="5">
        <v>11887890</v>
      </c>
      <c r="R7" s="5">
        <v>48882040</v>
      </c>
      <c r="S7" s="11">
        <f>R7/'2019年度売上集計'!R7*100</f>
        <v>111.00356386503366</v>
      </c>
    </row>
    <row r="8" spans="1:19" x14ac:dyDescent="0.4">
      <c r="A8" s="6" t="s">
        <v>8</v>
      </c>
      <c r="B8" s="5">
        <v>5148320</v>
      </c>
      <c r="C8" s="5">
        <v>4257120</v>
      </c>
      <c r="D8" s="5">
        <v>3790820</v>
      </c>
      <c r="E8" s="5">
        <v>13196260</v>
      </c>
      <c r="F8" s="5">
        <v>4917450</v>
      </c>
      <c r="G8" s="5">
        <v>5074650</v>
      </c>
      <c r="H8" s="5">
        <v>3287360</v>
      </c>
      <c r="I8" s="5">
        <v>13279460</v>
      </c>
      <c r="J8" s="5">
        <v>2909930</v>
      </c>
      <c r="K8" s="5">
        <v>3322840</v>
      </c>
      <c r="L8" s="5">
        <v>4281280</v>
      </c>
      <c r="M8" s="5">
        <v>10514050</v>
      </c>
      <c r="N8" s="5">
        <v>5398900</v>
      </c>
      <c r="O8" s="5">
        <v>3705940</v>
      </c>
      <c r="P8" s="5">
        <v>4337410</v>
      </c>
      <c r="Q8" s="5">
        <v>13442250</v>
      </c>
      <c r="R8" s="5">
        <v>50432020</v>
      </c>
      <c r="S8" s="11">
        <f>R8/'2019年度売上集計'!R8*100</f>
        <v>90.827264017058923</v>
      </c>
    </row>
    <row r="9" spans="1:19" x14ac:dyDescent="0.4">
      <c r="A9" s="6" t="s">
        <v>9</v>
      </c>
      <c r="B9" s="5">
        <v>3523130</v>
      </c>
      <c r="C9" s="5">
        <v>5059570</v>
      </c>
      <c r="D9" s="5">
        <v>3326090</v>
      </c>
      <c r="E9" s="5">
        <v>11908790</v>
      </c>
      <c r="F9" s="5">
        <v>4950430</v>
      </c>
      <c r="G9" s="5">
        <v>4043060</v>
      </c>
      <c r="H9" s="5">
        <v>3876780</v>
      </c>
      <c r="I9" s="5">
        <v>12870270</v>
      </c>
      <c r="J9" s="5">
        <v>4359980</v>
      </c>
      <c r="K9" s="5">
        <v>5375920</v>
      </c>
      <c r="L9" s="5">
        <v>5094000</v>
      </c>
      <c r="M9" s="5">
        <v>14829900</v>
      </c>
      <c r="N9" s="5">
        <v>4281240</v>
      </c>
      <c r="O9" s="5">
        <v>5700480</v>
      </c>
      <c r="P9" s="5">
        <v>3137760</v>
      </c>
      <c r="Q9" s="5">
        <v>13119480</v>
      </c>
      <c r="R9" s="5">
        <v>52728440</v>
      </c>
      <c r="S9" s="11">
        <f>R9/'2019年度売上集計'!R9*100</f>
        <v>134.05710549103776</v>
      </c>
    </row>
    <row r="10" spans="1:19" x14ac:dyDescent="0.4">
      <c r="A10" s="6" t="s">
        <v>2</v>
      </c>
      <c r="B10" s="5">
        <v>21364010</v>
      </c>
      <c r="C10" s="5">
        <v>21324970</v>
      </c>
      <c r="D10" s="5">
        <v>21343170</v>
      </c>
      <c r="E10" s="5">
        <v>64032150</v>
      </c>
      <c r="F10" s="5">
        <v>22699850</v>
      </c>
      <c r="G10" s="5">
        <v>23356490</v>
      </c>
      <c r="H10" s="5">
        <v>21236650</v>
      </c>
      <c r="I10" s="5">
        <v>67292990</v>
      </c>
      <c r="J10" s="5">
        <v>19805450</v>
      </c>
      <c r="K10" s="5">
        <v>22836850</v>
      </c>
      <c r="L10" s="5">
        <v>22433400</v>
      </c>
      <c r="M10" s="5">
        <v>65075700</v>
      </c>
      <c r="N10" s="5">
        <v>21298980</v>
      </c>
      <c r="O10" s="5">
        <v>21820690</v>
      </c>
      <c r="P10" s="5">
        <v>20803920</v>
      </c>
      <c r="Q10" s="5">
        <v>63923590</v>
      </c>
      <c r="R10" s="5">
        <v>260324430</v>
      </c>
      <c r="S10" s="11">
        <f>R10/'2019年度売上集計'!R10*100</f>
        <v>109.45717991688342</v>
      </c>
    </row>
  </sheetData>
  <mergeCells count="8">
    <mergeCell ref="S3:S4"/>
    <mergeCell ref="A1:S1"/>
    <mergeCell ref="A3:A4"/>
    <mergeCell ref="B3:E3"/>
    <mergeCell ref="F3:I3"/>
    <mergeCell ref="J3:M3"/>
    <mergeCell ref="N3:Q3"/>
    <mergeCell ref="R3:R4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D0779-7537-4285-AD0C-9EF2C0B302F6}">
  <dimension ref="A1:I10"/>
  <sheetViews>
    <sheetView workbookViewId="0">
      <selection sqref="A1:I1"/>
    </sheetView>
  </sheetViews>
  <sheetFormatPr defaultRowHeight="18.75" x14ac:dyDescent="0.4"/>
  <cols>
    <col min="1" max="1" width="9" customWidth="1"/>
    <col min="2" max="9" width="12.625" customWidth="1"/>
  </cols>
  <sheetData>
    <row r="1" spans="1:9" x14ac:dyDescent="0.4">
      <c r="A1" s="18" t="s">
        <v>27</v>
      </c>
      <c r="B1" s="18"/>
      <c r="C1" s="18"/>
      <c r="D1" s="18"/>
      <c r="E1" s="18"/>
      <c r="F1" s="18"/>
      <c r="G1" s="18"/>
      <c r="H1" s="18"/>
      <c r="I1" s="18"/>
    </row>
    <row r="2" spans="1:9" x14ac:dyDescent="0.4">
      <c r="A2" s="9"/>
      <c r="B2" s="9"/>
      <c r="C2" s="9"/>
      <c r="D2" s="9"/>
      <c r="E2" s="9"/>
      <c r="F2" s="9"/>
      <c r="G2" s="9"/>
      <c r="H2" s="9"/>
      <c r="I2" s="1" t="s">
        <v>28</v>
      </c>
    </row>
    <row r="3" spans="1:9" x14ac:dyDescent="0.4">
      <c r="A3" s="17"/>
      <c r="B3" s="17" t="s">
        <v>29</v>
      </c>
      <c r="C3" s="17"/>
      <c r="D3" s="17"/>
      <c r="E3" s="17"/>
      <c r="F3" s="17" t="s">
        <v>30</v>
      </c>
      <c r="G3" s="17"/>
      <c r="H3" s="17"/>
      <c r="I3" s="17"/>
    </row>
    <row r="4" spans="1:9" x14ac:dyDescent="0.4">
      <c r="A4" s="17"/>
      <c r="B4" s="8" t="s">
        <v>1</v>
      </c>
      <c r="C4" s="8" t="s">
        <v>31</v>
      </c>
      <c r="D4" s="8" t="s">
        <v>32</v>
      </c>
      <c r="E4" s="8" t="s">
        <v>33</v>
      </c>
      <c r="F4" s="8" t="s">
        <v>1</v>
      </c>
      <c r="G4" s="8" t="s">
        <v>31</v>
      </c>
      <c r="H4" s="8" t="s">
        <v>32</v>
      </c>
      <c r="I4" s="8" t="s">
        <v>33</v>
      </c>
    </row>
    <row r="5" spans="1:9" x14ac:dyDescent="0.4">
      <c r="A5" s="6" t="s">
        <v>5</v>
      </c>
      <c r="B5" s="5">
        <v>10604470</v>
      </c>
      <c r="C5" s="5">
        <v>9351900</v>
      </c>
      <c r="D5" s="10">
        <v>9379590</v>
      </c>
      <c r="E5" s="10">
        <v>10101450</v>
      </c>
      <c r="F5" s="5">
        <v>14575620</v>
      </c>
      <c r="G5" s="5">
        <v>15353810</v>
      </c>
      <c r="H5" s="5">
        <v>11927730</v>
      </c>
      <c r="I5" s="5">
        <v>9659980</v>
      </c>
    </row>
    <row r="6" spans="1:9" x14ac:dyDescent="0.4">
      <c r="A6" s="6" t="s">
        <v>6</v>
      </c>
      <c r="B6" s="5">
        <v>14747260</v>
      </c>
      <c r="C6" s="5">
        <v>14599190</v>
      </c>
      <c r="D6" s="10">
        <v>14579360</v>
      </c>
      <c r="E6" s="10">
        <v>15574510</v>
      </c>
      <c r="F6" s="5">
        <v>13252170</v>
      </c>
      <c r="G6" s="5">
        <v>13978810</v>
      </c>
      <c r="H6" s="5">
        <v>13719820</v>
      </c>
      <c r="I6" s="5">
        <v>15813990</v>
      </c>
    </row>
    <row r="7" spans="1:9" x14ac:dyDescent="0.4">
      <c r="A7" s="6" t="s">
        <v>7</v>
      </c>
      <c r="B7" s="5">
        <v>10299210</v>
      </c>
      <c r="C7" s="5">
        <v>11450810</v>
      </c>
      <c r="D7" s="10">
        <v>11005190</v>
      </c>
      <c r="E7" s="10">
        <v>11281250</v>
      </c>
      <c r="F7" s="5">
        <v>11099310</v>
      </c>
      <c r="G7" s="5">
        <v>11810640</v>
      </c>
      <c r="H7" s="5">
        <v>14084200</v>
      </c>
      <c r="I7" s="5">
        <v>11887890</v>
      </c>
    </row>
    <row r="8" spans="1:9" x14ac:dyDescent="0.4">
      <c r="A8" s="6" t="s">
        <v>8</v>
      </c>
      <c r="B8" s="5">
        <v>13522100</v>
      </c>
      <c r="C8" s="5">
        <v>14717920</v>
      </c>
      <c r="D8" s="10">
        <v>13646530</v>
      </c>
      <c r="E8" s="10">
        <v>13638650</v>
      </c>
      <c r="F8" s="5">
        <v>13196260</v>
      </c>
      <c r="G8" s="5">
        <v>13279460</v>
      </c>
      <c r="H8" s="5">
        <v>10514050</v>
      </c>
      <c r="I8" s="5">
        <v>13442250</v>
      </c>
    </row>
    <row r="9" spans="1:9" x14ac:dyDescent="0.4">
      <c r="A9" s="6" t="s">
        <v>9</v>
      </c>
      <c r="B9" s="5">
        <v>9768050</v>
      </c>
      <c r="C9" s="5">
        <v>9288940</v>
      </c>
      <c r="D9" s="10">
        <v>10532250</v>
      </c>
      <c r="E9" s="10">
        <v>9743580</v>
      </c>
      <c r="F9" s="5">
        <v>11908790</v>
      </c>
      <c r="G9" s="5">
        <v>12870270</v>
      </c>
      <c r="H9" s="5">
        <v>14829900</v>
      </c>
      <c r="I9" s="5">
        <v>13119480</v>
      </c>
    </row>
    <row r="10" spans="1:9" x14ac:dyDescent="0.4">
      <c r="A10" s="6" t="s">
        <v>2</v>
      </c>
      <c r="B10" s="5">
        <v>58941090</v>
      </c>
      <c r="C10" s="5">
        <v>59408760</v>
      </c>
      <c r="D10" s="10">
        <v>59142920</v>
      </c>
      <c r="E10" s="10">
        <v>60339440</v>
      </c>
      <c r="F10" s="5">
        <v>64032150</v>
      </c>
      <c r="G10" s="5">
        <v>67292990</v>
      </c>
      <c r="H10" s="5">
        <v>65075700</v>
      </c>
      <c r="I10" s="5">
        <v>63923590</v>
      </c>
    </row>
  </sheetData>
  <mergeCells count="4">
    <mergeCell ref="A1:I1"/>
    <mergeCell ref="A3:A4"/>
    <mergeCell ref="B3:E3"/>
    <mergeCell ref="F3:I3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2019年度売上集計</vt:lpstr>
      <vt:lpstr>2020年度売上集計</vt:lpstr>
      <vt:lpstr>2021年度売上予測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2021-07-14T15:00:24Z</dcterms:created>
  <dcterms:modified xsi:type="dcterms:W3CDTF">2021-06-04T02:56:36Z</dcterms:modified>
</cp:coreProperties>
</file>