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esktop\対策テキスト3\差し替えファイル３\"/>
    </mc:Choice>
  </mc:AlternateContent>
  <xr:revisionPtr revIDLastSave="0" documentId="13_ncr:1_{325F1CC0-BABE-4867-A531-7482D0E89DCC}" xr6:coauthVersionLast="36" xr6:coauthVersionMax="45" xr10:uidLastSave="{00000000-0000-0000-0000-000000000000}"/>
  <bookViews>
    <workbookView xWindow="0" yWindow="0" windowWidth="19200" windowHeight="7455" xr2:uid="{A466AC7D-A308-4ADA-B5C6-4AB9EEAA16E7}"/>
  </bookViews>
  <sheets>
    <sheet name="個人成績" sheetId="2" r:id="rId1"/>
    <sheet name="全体結果" sheetId="1" r:id="rId2"/>
  </sheets>
  <definedNames>
    <definedName name="合格者数">全体結果!$D$4</definedName>
    <definedName name="合否判定">個人成績!$G$4:$G$48</definedName>
    <definedName name="実技試験">個人成績!$F$4:$F$48</definedName>
    <definedName name="筆記試験">個人成績!$E$4:$E$48</definedName>
    <definedName name="不合格者数">全体結果!$D$5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8" i="2" l="1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D3" i="1" s="1"/>
  <c r="G5" i="2"/>
  <c r="G4" i="2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<sst xmlns="http://schemas.openxmlformats.org/spreadsheetml/2006/main" count="110" uniqueCount="104">
  <si>
    <t>入社試験集計結果</t>
    <rPh sb="0" eb="2">
      <t>ニュウシャ</t>
    </rPh>
    <rPh sb="2" eb="4">
      <t>シケン</t>
    </rPh>
    <rPh sb="4" eb="6">
      <t>シュウケイ</t>
    </rPh>
    <rPh sb="6" eb="8">
      <t>ケッカ</t>
    </rPh>
    <phoneticPr fontId="2"/>
  </si>
  <si>
    <t>受験者数</t>
    <rPh sb="0" eb="3">
      <t>ジュケンシャ</t>
    </rPh>
    <rPh sb="3" eb="4">
      <t>スウ</t>
    </rPh>
    <phoneticPr fontId="2"/>
  </si>
  <si>
    <t>合格者数</t>
    <rPh sb="0" eb="3">
      <t>ゴウカクシャ</t>
    </rPh>
    <rPh sb="3" eb="4">
      <t>スウ</t>
    </rPh>
    <phoneticPr fontId="2"/>
  </si>
  <si>
    <t>不合格者数</t>
    <rPh sb="0" eb="3">
      <t>フゴウカク</t>
    </rPh>
    <rPh sb="3" eb="4">
      <t>シャ</t>
    </rPh>
    <rPh sb="4" eb="5">
      <t>スウ</t>
    </rPh>
    <phoneticPr fontId="2"/>
  </si>
  <si>
    <t>平均点</t>
    <rPh sb="0" eb="3">
      <t>ヘイキンテン</t>
    </rPh>
    <phoneticPr fontId="2"/>
  </si>
  <si>
    <t>筆記</t>
    <rPh sb="0" eb="2">
      <t>ヒッキ</t>
    </rPh>
    <phoneticPr fontId="2"/>
  </si>
  <si>
    <t>実技</t>
    <rPh sb="0" eb="2">
      <t>ジツギ</t>
    </rPh>
    <phoneticPr fontId="2"/>
  </si>
  <si>
    <t>最高点</t>
    <rPh sb="0" eb="3">
      <t>サイコウテン</t>
    </rPh>
    <phoneticPr fontId="2"/>
  </si>
  <si>
    <t>留学選考試験結果</t>
    <rPh sb="0" eb="2">
      <t>リュウガク</t>
    </rPh>
    <rPh sb="2" eb="4">
      <t>センコウ</t>
    </rPh>
    <rPh sb="4" eb="6">
      <t>シケン</t>
    </rPh>
    <rPh sb="6" eb="8">
      <t>ケッカ</t>
    </rPh>
    <phoneticPr fontId="2"/>
  </si>
  <si>
    <t>合格ライン</t>
    <rPh sb="0" eb="2">
      <t>ゴウカク</t>
    </rPh>
    <phoneticPr fontId="2"/>
  </si>
  <si>
    <t>受験番号</t>
    <rPh sb="0" eb="2">
      <t>ジュケン</t>
    </rPh>
    <rPh sb="2" eb="4">
      <t>バンゴウ</t>
    </rPh>
    <phoneticPr fontId="2"/>
  </si>
  <si>
    <t>学籍番号</t>
    <rPh sb="0" eb="2">
      <t>ガクセキ</t>
    </rPh>
    <rPh sb="2" eb="4">
      <t>バンゴウ</t>
    </rPh>
    <phoneticPr fontId="2"/>
  </si>
  <si>
    <t>氏名</t>
    <rPh sb="0" eb="2">
      <t>シメイ</t>
    </rPh>
    <phoneticPr fontId="2"/>
  </si>
  <si>
    <t>合否</t>
    <rPh sb="0" eb="2">
      <t>ゴウヒ</t>
    </rPh>
    <phoneticPr fontId="2"/>
  </si>
  <si>
    <t>遠藤 秀幸</t>
    <rPh sb="0" eb="2">
      <t>エンドウ</t>
    </rPh>
    <rPh sb="3" eb="5">
      <t>ヒデユキ</t>
    </rPh>
    <phoneticPr fontId="2"/>
  </si>
  <si>
    <t>井上 真紀</t>
    <rPh sb="0" eb="2">
      <t>イノウエ</t>
    </rPh>
    <rPh sb="3" eb="5">
      <t>マキ</t>
    </rPh>
    <phoneticPr fontId="2"/>
  </si>
  <si>
    <t>伊藤 祐輔</t>
    <rPh sb="0" eb="2">
      <t>イトウ</t>
    </rPh>
    <rPh sb="3" eb="5">
      <t>ユウスケ</t>
    </rPh>
    <phoneticPr fontId="2"/>
  </si>
  <si>
    <t>望月 奈々子</t>
    <rPh sb="0" eb="2">
      <t>モチヅキ</t>
    </rPh>
    <rPh sb="3" eb="6">
      <t>ナナコ</t>
    </rPh>
    <phoneticPr fontId="2"/>
  </si>
  <si>
    <t>村上 静香</t>
    <rPh sb="0" eb="2">
      <t>ムラカミ</t>
    </rPh>
    <rPh sb="3" eb="5">
      <t>シズカ</t>
    </rPh>
    <phoneticPr fontId="2"/>
  </si>
  <si>
    <t>西田 公一</t>
    <rPh sb="0" eb="2">
      <t>ニシダ</t>
    </rPh>
    <rPh sb="3" eb="5">
      <t>コウイチ</t>
    </rPh>
    <phoneticPr fontId="2"/>
  </si>
  <si>
    <t>新田 真実</t>
    <rPh sb="0" eb="2">
      <t>ニッタ</t>
    </rPh>
    <rPh sb="3" eb="5">
      <t>マミ</t>
    </rPh>
    <phoneticPr fontId="2"/>
  </si>
  <si>
    <t>野村 慶子</t>
    <rPh sb="0" eb="2">
      <t>ノムラ</t>
    </rPh>
    <rPh sb="3" eb="5">
      <t>ケイコ</t>
    </rPh>
    <phoneticPr fontId="2"/>
  </si>
  <si>
    <t>野村 充</t>
    <rPh sb="0" eb="2">
      <t>ノムラ</t>
    </rPh>
    <rPh sb="3" eb="4">
      <t>ミツル</t>
    </rPh>
    <phoneticPr fontId="2"/>
  </si>
  <si>
    <t>小田 英明</t>
    <rPh sb="0" eb="2">
      <t>オダ</t>
    </rPh>
    <rPh sb="3" eb="5">
      <t>ヒデアキ</t>
    </rPh>
    <phoneticPr fontId="2"/>
  </si>
  <si>
    <t>小川 弘之</t>
    <rPh sb="0" eb="2">
      <t>オガワ</t>
    </rPh>
    <rPh sb="3" eb="5">
      <t>ヒロユキ</t>
    </rPh>
    <phoneticPr fontId="2"/>
  </si>
  <si>
    <t>坂井 勇</t>
    <rPh sb="0" eb="2">
      <t>サカイ</t>
    </rPh>
    <rPh sb="3" eb="4">
      <t>イサム</t>
    </rPh>
    <phoneticPr fontId="2"/>
  </si>
  <si>
    <t>佐々木 碧</t>
    <rPh sb="0" eb="3">
      <t>ササキ</t>
    </rPh>
    <rPh sb="4" eb="5">
      <t>ミドリ</t>
    </rPh>
    <phoneticPr fontId="2"/>
  </si>
  <si>
    <t>佐藤 圭子</t>
    <rPh sb="0" eb="2">
      <t>サトウ</t>
    </rPh>
    <rPh sb="3" eb="5">
      <t>ケイコ</t>
    </rPh>
    <phoneticPr fontId="2"/>
  </si>
  <si>
    <t>進藤 ゆかり</t>
    <rPh sb="0" eb="2">
      <t>シンドウ</t>
    </rPh>
    <phoneticPr fontId="2"/>
  </si>
  <si>
    <t>高橋 久美</t>
    <rPh sb="0" eb="2">
      <t>タカハシ</t>
    </rPh>
    <rPh sb="3" eb="5">
      <t>クミ</t>
    </rPh>
    <phoneticPr fontId="2"/>
  </si>
  <si>
    <t>田村 和寿</t>
    <rPh sb="0" eb="2">
      <t>タムラ</t>
    </rPh>
    <rPh sb="3" eb="5">
      <t>カズトシ</t>
    </rPh>
    <phoneticPr fontId="2"/>
  </si>
  <si>
    <t>手塚 香</t>
    <rPh sb="0" eb="2">
      <t>テヅカ</t>
    </rPh>
    <rPh sb="3" eb="4">
      <t>カオル</t>
    </rPh>
    <phoneticPr fontId="2"/>
  </si>
  <si>
    <t>上田 浩二</t>
    <rPh sb="0" eb="2">
      <t>ウエダ</t>
    </rPh>
    <rPh sb="3" eb="5">
      <t>コウジ</t>
    </rPh>
    <phoneticPr fontId="2"/>
  </si>
  <si>
    <t>渡部 勇</t>
    <rPh sb="0" eb="2">
      <t>ワタナベ</t>
    </rPh>
    <rPh sb="3" eb="4">
      <t>イサム</t>
    </rPh>
    <phoneticPr fontId="2"/>
  </si>
  <si>
    <t>山本 あい</t>
    <rPh sb="0" eb="2">
      <t>ヤマモト</t>
    </rPh>
    <phoneticPr fontId="2"/>
  </si>
  <si>
    <t>湯来 京香</t>
    <rPh sb="0" eb="2">
      <t>ユキ</t>
    </rPh>
    <rPh sb="3" eb="5">
      <t>キョウカ</t>
    </rPh>
    <phoneticPr fontId="2"/>
  </si>
  <si>
    <t>中村 由美子</t>
    <rPh sb="0" eb="2">
      <t>ナカムラ</t>
    </rPh>
    <rPh sb="3" eb="6">
      <t>ユミコ</t>
    </rPh>
    <phoneticPr fontId="2"/>
  </si>
  <si>
    <t>H2017028</t>
  </si>
  <si>
    <t>Z2019237</t>
  </si>
  <si>
    <t>S2018260</t>
  </si>
  <si>
    <t>Z2017391</t>
  </si>
  <si>
    <t>Z2019049</t>
  </si>
  <si>
    <t>J2018021</t>
  </si>
  <si>
    <t>J2018010</t>
  </si>
  <si>
    <t>S2019110</t>
  </si>
  <si>
    <t>H2019221</t>
  </si>
  <si>
    <t>B2017128</t>
  </si>
  <si>
    <t>Z2019086</t>
  </si>
  <si>
    <t>S2019044</t>
  </si>
  <si>
    <t>B2019153</t>
  </si>
  <si>
    <t>Z2019133</t>
  </si>
  <si>
    <t>H2018012</t>
  </si>
  <si>
    <t>H2018201</t>
  </si>
  <si>
    <t>J2017082</t>
  </si>
  <si>
    <t>K2019113</t>
  </si>
  <si>
    <t>B2019027</t>
  </si>
  <si>
    <t>B2020325</t>
  </si>
  <si>
    <t>N2017078</t>
  </si>
  <si>
    <t>S2019231</t>
  </si>
  <si>
    <t>H2020018</t>
    <phoneticPr fontId="2"/>
  </si>
  <si>
    <t>B2019167</t>
  </si>
  <si>
    <t>J2017120</t>
  </si>
  <si>
    <t>H2019446</t>
  </si>
  <si>
    <t>B2019076</t>
  </si>
  <si>
    <t>Z2020020</t>
  </si>
  <si>
    <t>H2019039</t>
  </si>
  <si>
    <t>B2018045</t>
  </si>
  <si>
    <t>B2018316</t>
  </si>
  <si>
    <t>H2017108</t>
  </si>
  <si>
    <t>H2019067</t>
  </si>
  <si>
    <t>S2019186</t>
  </si>
  <si>
    <t>Z2020022</t>
  </si>
  <si>
    <t>B2019056</t>
  </si>
  <si>
    <t>H2018153</t>
  </si>
  <si>
    <t>I2018156</t>
  </si>
  <si>
    <t>K2020018</t>
  </si>
  <si>
    <t>H2019098</t>
  </si>
  <si>
    <t>B2017048</t>
  </si>
  <si>
    <t>N2018051</t>
  </si>
  <si>
    <t>B2020186</t>
  </si>
  <si>
    <t>I2017043</t>
  </si>
  <si>
    <t>B2020060</t>
  </si>
  <si>
    <t>阿部 颯太</t>
    <rPh sb="0" eb="2">
      <t>アベ</t>
    </rPh>
    <rPh sb="3" eb="5">
      <t>ソウタ</t>
    </rPh>
    <phoneticPr fontId="2"/>
  </si>
  <si>
    <t>安藤 結愛</t>
    <rPh sb="0" eb="2">
      <t>アンドウ</t>
    </rPh>
    <rPh sb="3" eb="5">
      <t>ユア</t>
    </rPh>
    <phoneticPr fontId="2"/>
  </si>
  <si>
    <t>布施 秋穂</t>
    <rPh sb="0" eb="2">
      <t>フセ</t>
    </rPh>
    <rPh sb="3" eb="5">
      <t>アキホ</t>
    </rPh>
    <phoneticPr fontId="2"/>
  </si>
  <si>
    <t>後藤 新</t>
    <rPh sb="0" eb="2">
      <t>ゴトウ</t>
    </rPh>
    <rPh sb="3" eb="4">
      <t>アラタ</t>
    </rPh>
    <phoneticPr fontId="2"/>
  </si>
  <si>
    <t>長谷川 陽翔</t>
    <rPh sb="0" eb="3">
      <t>ハセガワ</t>
    </rPh>
    <rPh sb="4" eb="6">
      <t>ハルト</t>
    </rPh>
    <phoneticPr fontId="2"/>
  </si>
  <si>
    <t>服部 杏夏</t>
    <rPh sb="0" eb="2">
      <t>ハットリ</t>
    </rPh>
    <rPh sb="3" eb="5">
      <t>モモカ</t>
    </rPh>
    <phoneticPr fontId="2"/>
  </si>
  <si>
    <t>本田 莉子</t>
    <rPh sb="0" eb="2">
      <t>ホンダ</t>
    </rPh>
    <rPh sb="3" eb="5">
      <t>リコ</t>
    </rPh>
    <phoneticPr fontId="2"/>
  </si>
  <si>
    <t>川奈部 達也</t>
    <rPh sb="0" eb="3">
      <t>カワナベ</t>
    </rPh>
    <rPh sb="4" eb="6">
      <t>タツヤ</t>
    </rPh>
    <phoneticPr fontId="2"/>
  </si>
  <si>
    <t>藤原 美月</t>
    <rPh sb="0" eb="2">
      <t>フジワラ</t>
    </rPh>
    <rPh sb="3" eb="5">
      <t>ミツキ</t>
    </rPh>
    <phoneticPr fontId="2"/>
  </si>
  <si>
    <t>佐藤 湊</t>
    <rPh sb="0" eb="2">
      <t>サトウ</t>
    </rPh>
    <rPh sb="3" eb="4">
      <t>ミナト</t>
    </rPh>
    <phoneticPr fontId="2"/>
  </si>
  <si>
    <t>佐藤 芽衣</t>
    <rPh sb="0" eb="2">
      <t>サトウ</t>
    </rPh>
    <rPh sb="3" eb="5">
      <t>メイ</t>
    </rPh>
    <phoneticPr fontId="2"/>
  </si>
  <si>
    <t>佐藤 陽菜</t>
    <rPh sb="0" eb="2">
      <t>サトウ</t>
    </rPh>
    <rPh sb="3" eb="5">
      <t>ヒナ</t>
    </rPh>
    <phoneticPr fontId="2"/>
  </si>
  <si>
    <t>木村 大和</t>
    <rPh sb="0" eb="2">
      <t>キムラ</t>
    </rPh>
    <rPh sb="3" eb="5">
      <t>ヤマト</t>
    </rPh>
    <phoneticPr fontId="2"/>
  </si>
  <si>
    <t>近藤 花音</t>
    <rPh sb="0" eb="2">
      <t>コンドウ</t>
    </rPh>
    <rPh sb="3" eb="5">
      <t>カノン</t>
    </rPh>
    <phoneticPr fontId="2"/>
  </si>
  <si>
    <t>工藤 勝</t>
    <rPh sb="0" eb="2">
      <t>クドウ</t>
    </rPh>
    <rPh sb="3" eb="4">
      <t>マサル</t>
    </rPh>
    <phoneticPr fontId="2"/>
  </si>
  <si>
    <t>工藤 心愛</t>
    <rPh sb="0" eb="2">
      <t>クドウ</t>
    </rPh>
    <rPh sb="3" eb="5">
      <t>ココア</t>
    </rPh>
    <phoneticPr fontId="2"/>
  </si>
  <si>
    <t>松本 凛</t>
    <rPh sb="0" eb="2">
      <t>マツモト</t>
    </rPh>
    <rPh sb="3" eb="4">
      <t>リン</t>
    </rPh>
    <phoneticPr fontId="2"/>
  </si>
  <si>
    <t>武藤 匡</t>
    <rPh sb="0" eb="2">
      <t>ムトウ</t>
    </rPh>
    <rPh sb="3" eb="4">
      <t>ヒサシ</t>
    </rPh>
    <phoneticPr fontId="2"/>
  </si>
  <si>
    <t>中浜 花</t>
    <rPh sb="0" eb="2">
      <t>ナカハマ</t>
    </rPh>
    <rPh sb="3" eb="4">
      <t>ハナ</t>
    </rPh>
    <phoneticPr fontId="2"/>
  </si>
  <si>
    <t>中村 陸斗</t>
    <rPh sb="0" eb="2">
      <t>ナカムラ</t>
    </rPh>
    <rPh sb="3" eb="5">
      <t>リクト</t>
    </rPh>
    <phoneticPr fontId="2"/>
  </si>
  <si>
    <t>戸田 悠真</t>
    <rPh sb="0" eb="2">
      <t>トダ</t>
    </rPh>
    <rPh sb="3" eb="5">
      <t>ユウマ</t>
    </rPh>
    <phoneticPr fontId="2"/>
  </si>
  <si>
    <t>和田 朝陽</t>
    <rPh sb="0" eb="2">
      <t>ワダ</t>
    </rPh>
    <rPh sb="3" eb="5">
      <t>アサヒ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</si>
</sst>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C7B7A-9E2C-4E30-979A-1CBD05140BD5}">
  <dimension ref="B1:J48"/>
  <sheetViews>
    <sheetView tabSelected="1" workbookViewId="0"/>
  </sheetViews>
  <sheetFormatPr defaultRowHeight="18.75" x14ac:dyDescent="0.4"/>
  <cols>
    <col min="1" max="1" width="3.625" customWidth="1"/>
    <col min="2" max="2" width="9.25" customWidth="1"/>
    <col min="3" max="4" width="13.625" customWidth="1"/>
    <col min="5" max="7" width="9.625" customWidth="1"/>
    <col min="8" max="8" width="3.625" customWidth="1"/>
    <col min="9" max="10" width="9" customWidth="1"/>
  </cols>
  <sheetData>
    <row r="1" spans="2:10" ht="25.5" x14ac:dyDescent="0.4">
      <c r="B1" s="1" t="s">
        <v>8</v>
      </c>
    </row>
    <row r="2" spans="2:10" x14ac:dyDescent="0.4">
      <c r="I2" s="5" t="s">
        <v>9</v>
      </c>
    </row>
    <row r="3" spans="2:10" x14ac:dyDescent="0.4">
      <c r="B3" s="6" t="s">
        <v>10</v>
      </c>
      <c r="C3" s="6" t="s">
        <v>11</v>
      </c>
      <c r="D3" s="6" t="s">
        <v>12</v>
      </c>
      <c r="E3" s="6" t="s">
        <v>5</v>
      </c>
      <c r="F3" s="6" t="s">
        <v>6</v>
      </c>
      <c r="G3" s="6" t="s">
        <v>13</v>
      </c>
      <c r="I3" s="6" t="s">
        <v>5</v>
      </c>
      <c r="J3" s="2">
        <v>60</v>
      </c>
    </row>
    <row r="4" spans="2:10" x14ac:dyDescent="0.4">
      <c r="B4" s="2">
        <v>1001</v>
      </c>
      <c r="C4" s="2" t="s">
        <v>37</v>
      </c>
      <c r="D4" s="2" t="s">
        <v>82</v>
      </c>
      <c r="E4" s="2">
        <v>75</v>
      </c>
      <c r="F4" s="2">
        <v>90</v>
      </c>
      <c r="G4" s="7" t="str">
        <f>IF(AND(E4&gt;=$J$3,F4&gt;=$J$4),"合格","不合格")</f>
        <v>合格</v>
      </c>
      <c r="I4" s="6" t="s">
        <v>6</v>
      </c>
      <c r="J4" s="2">
        <v>70</v>
      </c>
    </row>
    <row r="5" spans="2:10" x14ac:dyDescent="0.4">
      <c r="B5" s="2">
        <v>1002</v>
      </c>
      <c r="C5" s="2" t="s">
        <v>38</v>
      </c>
      <c r="D5" s="2" t="s">
        <v>83</v>
      </c>
      <c r="E5" s="2">
        <v>64</v>
      </c>
      <c r="F5" s="2">
        <v>68</v>
      </c>
      <c r="G5" s="7" t="str">
        <f t="shared" ref="G5:G48" si="0">IF(AND(E5&gt;=$J$3,F5&gt;=$J$4),"合格","不合格")</f>
        <v>不合格</v>
      </c>
    </row>
    <row r="6" spans="2:10" x14ac:dyDescent="0.4">
      <c r="B6" s="2">
        <v>1003</v>
      </c>
      <c r="C6" s="2" t="s">
        <v>39</v>
      </c>
      <c r="D6" s="2" t="s">
        <v>14</v>
      </c>
      <c r="E6" s="2">
        <v>82</v>
      </c>
      <c r="F6" s="2">
        <v>90</v>
      </c>
      <c r="G6" s="7" t="str">
        <f t="shared" si="0"/>
        <v>合格</v>
      </c>
    </row>
    <row r="7" spans="2:10" x14ac:dyDescent="0.4">
      <c r="B7" s="2">
        <v>1004</v>
      </c>
      <c r="C7" s="2" t="s">
        <v>40</v>
      </c>
      <c r="D7" s="2" t="s">
        <v>84</v>
      </c>
      <c r="E7" s="2">
        <v>80</v>
      </c>
      <c r="F7" s="2">
        <v>52</v>
      </c>
      <c r="G7" s="7" t="str">
        <f t="shared" si="0"/>
        <v>不合格</v>
      </c>
    </row>
    <row r="8" spans="2:10" x14ac:dyDescent="0.4">
      <c r="B8" s="2">
        <v>1005</v>
      </c>
      <c r="C8" s="2" t="s">
        <v>41</v>
      </c>
      <c r="D8" s="2" t="s">
        <v>85</v>
      </c>
      <c r="E8" s="2">
        <v>60</v>
      </c>
      <c r="F8" s="2">
        <v>52</v>
      </c>
      <c r="G8" s="7" t="str">
        <f t="shared" si="0"/>
        <v>不合格</v>
      </c>
    </row>
    <row r="9" spans="2:10" x14ac:dyDescent="0.4">
      <c r="B9" s="2">
        <v>1006</v>
      </c>
      <c r="C9" s="2" t="s">
        <v>42</v>
      </c>
      <c r="D9" s="2" t="s">
        <v>86</v>
      </c>
      <c r="E9" s="2">
        <v>36</v>
      </c>
      <c r="F9" s="2">
        <v>44</v>
      </c>
      <c r="G9" s="7" t="str">
        <f t="shared" si="0"/>
        <v>不合格</v>
      </c>
    </row>
    <row r="10" spans="2:10" x14ac:dyDescent="0.4">
      <c r="B10" s="2">
        <v>1007</v>
      </c>
      <c r="C10" s="2" t="s">
        <v>43</v>
      </c>
      <c r="D10" s="2" t="s">
        <v>87</v>
      </c>
      <c r="E10" s="2">
        <v>76</v>
      </c>
      <c r="F10" s="2">
        <v>88</v>
      </c>
      <c r="G10" s="7" t="str">
        <f t="shared" si="0"/>
        <v>合格</v>
      </c>
    </row>
    <row r="11" spans="2:10" x14ac:dyDescent="0.4">
      <c r="B11" s="2">
        <v>1008</v>
      </c>
      <c r="C11" s="2" t="s">
        <v>44</v>
      </c>
      <c r="D11" s="2" t="s">
        <v>88</v>
      </c>
      <c r="E11" s="2">
        <v>72</v>
      </c>
      <c r="F11" s="2">
        <v>40</v>
      </c>
      <c r="G11" s="7" t="str">
        <f t="shared" si="0"/>
        <v>不合格</v>
      </c>
    </row>
    <row r="12" spans="2:10" x14ac:dyDescent="0.4">
      <c r="B12" s="2">
        <v>1009</v>
      </c>
      <c r="C12" s="2" t="s">
        <v>45</v>
      </c>
      <c r="D12" s="2" t="s">
        <v>89</v>
      </c>
      <c r="E12" s="2">
        <v>24</v>
      </c>
      <c r="F12" s="2">
        <v>32</v>
      </c>
      <c r="G12" s="7" t="str">
        <f t="shared" si="0"/>
        <v>不合格</v>
      </c>
    </row>
    <row r="13" spans="2:10" x14ac:dyDescent="0.4">
      <c r="B13" s="2">
        <v>1010</v>
      </c>
      <c r="C13" s="2" t="s">
        <v>46</v>
      </c>
      <c r="D13" s="2" t="s">
        <v>15</v>
      </c>
      <c r="E13" s="2">
        <v>85</v>
      </c>
      <c r="F13" s="2">
        <v>96</v>
      </c>
      <c r="G13" s="7" t="str">
        <f t="shared" si="0"/>
        <v>合格</v>
      </c>
    </row>
    <row r="14" spans="2:10" x14ac:dyDescent="0.4">
      <c r="B14" s="2">
        <v>1011</v>
      </c>
      <c r="C14" s="2" t="s">
        <v>47</v>
      </c>
      <c r="D14" s="2" t="s">
        <v>16</v>
      </c>
      <c r="E14" s="2">
        <v>76</v>
      </c>
      <c r="F14" s="2">
        <v>52</v>
      </c>
      <c r="G14" s="7" t="str">
        <f t="shared" si="0"/>
        <v>不合格</v>
      </c>
    </row>
    <row r="15" spans="2:10" x14ac:dyDescent="0.4">
      <c r="B15" s="2">
        <v>1012</v>
      </c>
      <c r="C15" s="2" t="s">
        <v>48</v>
      </c>
      <c r="D15" s="2" t="s">
        <v>90</v>
      </c>
      <c r="E15" s="2">
        <v>44</v>
      </c>
      <c r="F15" s="2">
        <v>72</v>
      </c>
      <c r="G15" s="7" t="str">
        <f t="shared" si="0"/>
        <v>不合格</v>
      </c>
    </row>
    <row r="16" spans="2:10" x14ac:dyDescent="0.4">
      <c r="B16" s="2">
        <v>1013</v>
      </c>
      <c r="C16" s="2" t="s">
        <v>49</v>
      </c>
      <c r="D16" s="2" t="s">
        <v>91</v>
      </c>
      <c r="E16" s="2">
        <v>24</v>
      </c>
      <c r="F16" s="2">
        <v>8</v>
      </c>
      <c r="G16" s="7" t="str">
        <f t="shared" si="0"/>
        <v>不合格</v>
      </c>
    </row>
    <row r="17" spans="2:7" x14ac:dyDescent="0.4">
      <c r="B17" s="2">
        <v>1014</v>
      </c>
      <c r="C17" s="2" t="s">
        <v>50</v>
      </c>
      <c r="D17" s="2" t="s">
        <v>92</v>
      </c>
      <c r="E17" s="2">
        <v>72</v>
      </c>
      <c r="F17" s="2">
        <v>56</v>
      </c>
      <c r="G17" s="7" t="str">
        <f t="shared" si="0"/>
        <v>不合格</v>
      </c>
    </row>
    <row r="18" spans="2:7" x14ac:dyDescent="0.4">
      <c r="B18" s="2">
        <v>1015</v>
      </c>
      <c r="C18" s="2" t="s">
        <v>51</v>
      </c>
      <c r="D18" s="2" t="s">
        <v>93</v>
      </c>
      <c r="E18" s="2">
        <v>88</v>
      </c>
      <c r="F18" s="2">
        <v>64</v>
      </c>
      <c r="G18" s="7" t="str">
        <f t="shared" si="0"/>
        <v>不合格</v>
      </c>
    </row>
    <row r="19" spans="2:7" x14ac:dyDescent="0.4">
      <c r="B19" s="2">
        <v>1016</v>
      </c>
      <c r="C19" s="2" t="s">
        <v>52</v>
      </c>
      <c r="D19" s="2" t="s">
        <v>94</v>
      </c>
      <c r="E19" s="2">
        <v>84</v>
      </c>
      <c r="F19" s="2">
        <v>76</v>
      </c>
      <c r="G19" s="7" t="str">
        <f t="shared" si="0"/>
        <v>合格</v>
      </c>
    </row>
    <row r="20" spans="2:7" x14ac:dyDescent="0.4">
      <c r="B20" s="2">
        <v>1017</v>
      </c>
      <c r="C20" s="2" t="s">
        <v>53</v>
      </c>
      <c r="D20" s="2" t="s">
        <v>95</v>
      </c>
      <c r="E20" s="2">
        <v>84</v>
      </c>
      <c r="F20" s="2">
        <v>88</v>
      </c>
      <c r="G20" s="7" t="str">
        <f t="shared" si="0"/>
        <v>合格</v>
      </c>
    </row>
    <row r="21" spans="2:7" x14ac:dyDescent="0.4">
      <c r="B21" s="2">
        <v>1018</v>
      </c>
      <c r="C21" s="2" t="s">
        <v>54</v>
      </c>
      <c r="D21" s="2" t="s">
        <v>96</v>
      </c>
      <c r="E21" s="2">
        <v>68</v>
      </c>
      <c r="F21" s="2">
        <v>68</v>
      </c>
      <c r="G21" s="7" t="str">
        <f t="shared" si="0"/>
        <v>不合格</v>
      </c>
    </row>
    <row r="22" spans="2:7" x14ac:dyDescent="0.4">
      <c r="B22" s="2">
        <v>1019</v>
      </c>
      <c r="C22" s="2" t="s">
        <v>55</v>
      </c>
      <c r="D22" s="2" t="s">
        <v>97</v>
      </c>
      <c r="E22" s="2">
        <v>56</v>
      </c>
      <c r="F22" s="2">
        <v>48</v>
      </c>
      <c r="G22" s="7" t="str">
        <f t="shared" si="0"/>
        <v>不合格</v>
      </c>
    </row>
    <row r="23" spans="2:7" x14ac:dyDescent="0.4">
      <c r="B23" s="2">
        <v>1020</v>
      </c>
      <c r="C23" s="2" t="s">
        <v>56</v>
      </c>
      <c r="D23" s="2" t="s">
        <v>98</v>
      </c>
      <c r="E23" s="2">
        <v>44</v>
      </c>
      <c r="F23" s="2">
        <v>36</v>
      </c>
      <c r="G23" s="7" t="str">
        <f t="shared" si="0"/>
        <v>不合格</v>
      </c>
    </row>
    <row r="24" spans="2:7" x14ac:dyDescent="0.4">
      <c r="B24" s="2">
        <v>1021</v>
      </c>
      <c r="C24" s="2" t="s">
        <v>57</v>
      </c>
      <c r="D24" s="2" t="s">
        <v>17</v>
      </c>
      <c r="E24" s="2">
        <v>60</v>
      </c>
      <c r="F24" s="2">
        <v>44</v>
      </c>
      <c r="G24" s="7" t="str">
        <f t="shared" si="0"/>
        <v>不合格</v>
      </c>
    </row>
    <row r="25" spans="2:7" x14ac:dyDescent="0.4">
      <c r="B25" s="2">
        <v>1022</v>
      </c>
      <c r="C25" s="2" t="s">
        <v>58</v>
      </c>
      <c r="D25" s="2" t="s">
        <v>18</v>
      </c>
      <c r="E25" s="2">
        <v>64</v>
      </c>
      <c r="F25" s="2">
        <v>72</v>
      </c>
      <c r="G25" s="7" t="str">
        <f t="shared" si="0"/>
        <v>合格</v>
      </c>
    </row>
    <row r="26" spans="2:7" x14ac:dyDescent="0.4">
      <c r="B26" s="2">
        <v>1023</v>
      </c>
      <c r="C26" s="2" t="s">
        <v>59</v>
      </c>
      <c r="D26" s="2" t="s">
        <v>99</v>
      </c>
      <c r="E26" s="2">
        <v>64</v>
      </c>
      <c r="F26" s="2">
        <v>64</v>
      </c>
      <c r="G26" s="7" t="str">
        <f t="shared" si="0"/>
        <v>不合格</v>
      </c>
    </row>
    <row r="27" spans="2:7" x14ac:dyDescent="0.4">
      <c r="B27" s="2">
        <v>1024</v>
      </c>
      <c r="C27" s="2" t="s">
        <v>60</v>
      </c>
      <c r="D27" s="2" t="s">
        <v>100</v>
      </c>
      <c r="E27" s="2">
        <v>76</v>
      </c>
      <c r="F27" s="2">
        <v>24</v>
      </c>
      <c r="G27" s="7" t="str">
        <f t="shared" si="0"/>
        <v>不合格</v>
      </c>
    </row>
    <row r="28" spans="2:7" x14ac:dyDescent="0.4">
      <c r="B28" s="2">
        <v>1025</v>
      </c>
      <c r="C28" s="2" t="s">
        <v>61</v>
      </c>
      <c r="D28" s="2" t="s">
        <v>101</v>
      </c>
      <c r="E28" s="2">
        <v>60</v>
      </c>
      <c r="F28" s="2">
        <v>48</v>
      </c>
      <c r="G28" s="7" t="str">
        <f t="shared" si="0"/>
        <v>不合格</v>
      </c>
    </row>
    <row r="29" spans="2:7" x14ac:dyDescent="0.4">
      <c r="B29" s="2">
        <v>1026</v>
      </c>
      <c r="C29" s="2" t="s">
        <v>62</v>
      </c>
      <c r="D29" s="2" t="s">
        <v>19</v>
      </c>
      <c r="E29" s="2">
        <v>96</v>
      </c>
      <c r="F29" s="2">
        <v>68</v>
      </c>
      <c r="G29" s="7" t="str">
        <f t="shared" si="0"/>
        <v>不合格</v>
      </c>
    </row>
    <row r="30" spans="2:7" x14ac:dyDescent="0.4">
      <c r="B30" s="2">
        <v>1027</v>
      </c>
      <c r="C30" s="2" t="s">
        <v>63</v>
      </c>
      <c r="D30" s="2" t="s">
        <v>20</v>
      </c>
      <c r="E30" s="2">
        <v>48</v>
      </c>
      <c r="F30" s="2">
        <v>72</v>
      </c>
      <c r="G30" s="7" t="str">
        <f t="shared" si="0"/>
        <v>不合格</v>
      </c>
    </row>
    <row r="31" spans="2:7" x14ac:dyDescent="0.4">
      <c r="B31" s="2">
        <v>1028</v>
      </c>
      <c r="C31" s="2" t="s">
        <v>64</v>
      </c>
      <c r="D31" s="2" t="s">
        <v>21</v>
      </c>
      <c r="E31" s="2">
        <v>52</v>
      </c>
      <c r="F31" s="2">
        <v>60</v>
      </c>
      <c r="G31" s="7" t="str">
        <f t="shared" si="0"/>
        <v>不合格</v>
      </c>
    </row>
    <row r="32" spans="2:7" x14ac:dyDescent="0.4">
      <c r="B32" s="2">
        <v>1029</v>
      </c>
      <c r="C32" s="2" t="s">
        <v>65</v>
      </c>
      <c r="D32" s="2" t="s">
        <v>22</v>
      </c>
      <c r="E32" s="2">
        <v>76</v>
      </c>
      <c r="F32" s="2">
        <v>56</v>
      </c>
      <c r="G32" s="7" t="str">
        <f t="shared" si="0"/>
        <v>不合格</v>
      </c>
    </row>
    <row r="33" spans="2:7" x14ac:dyDescent="0.4">
      <c r="B33" s="2">
        <v>1030</v>
      </c>
      <c r="C33" s="2" t="s">
        <v>66</v>
      </c>
      <c r="D33" s="2" t="s">
        <v>23</v>
      </c>
      <c r="E33" s="2">
        <v>64</v>
      </c>
      <c r="F33" s="2">
        <v>52</v>
      </c>
      <c r="G33" s="7" t="str">
        <f t="shared" si="0"/>
        <v>不合格</v>
      </c>
    </row>
    <row r="34" spans="2:7" x14ac:dyDescent="0.4">
      <c r="B34" s="2">
        <v>1031</v>
      </c>
      <c r="C34" s="2" t="s">
        <v>67</v>
      </c>
      <c r="D34" s="2" t="s">
        <v>24</v>
      </c>
      <c r="E34" s="2">
        <v>40</v>
      </c>
      <c r="F34" s="2">
        <v>72</v>
      </c>
      <c r="G34" s="7" t="str">
        <f t="shared" si="0"/>
        <v>不合格</v>
      </c>
    </row>
    <row r="35" spans="2:7" x14ac:dyDescent="0.4">
      <c r="B35" s="2">
        <v>1032</v>
      </c>
      <c r="C35" s="2" t="s">
        <v>68</v>
      </c>
      <c r="D35" s="2" t="s">
        <v>36</v>
      </c>
      <c r="E35" s="2">
        <v>56</v>
      </c>
      <c r="F35" s="2">
        <v>48</v>
      </c>
      <c r="G35" s="7" t="str">
        <f t="shared" si="0"/>
        <v>不合格</v>
      </c>
    </row>
    <row r="36" spans="2:7" x14ac:dyDescent="0.4">
      <c r="B36" s="2">
        <v>1033</v>
      </c>
      <c r="C36" s="2" t="s">
        <v>69</v>
      </c>
      <c r="D36" s="2" t="s">
        <v>25</v>
      </c>
      <c r="E36" s="2">
        <v>48</v>
      </c>
      <c r="F36" s="2">
        <v>64</v>
      </c>
      <c r="G36" s="7" t="str">
        <f t="shared" si="0"/>
        <v>不合格</v>
      </c>
    </row>
    <row r="37" spans="2:7" x14ac:dyDescent="0.4">
      <c r="B37" s="2">
        <v>1034</v>
      </c>
      <c r="C37" s="2" t="s">
        <v>70</v>
      </c>
      <c r="D37" s="2" t="s">
        <v>26</v>
      </c>
      <c r="E37" s="2">
        <v>64</v>
      </c>
      <c r="F37" s="2">
        <v>40</v>
      </c>
      <c r="G37" s="7" t="str">
        <f t="shared" si="0"/>
        <v>不合格</v>
      </c>
    </row>
    <row r="38" spans="2:7" x14ac:dyDescent="0.4">
      <c r="B38" s="2">
        <v>1035</v>
      </c>
      <c r="C38" s="2" t="s">
        <v>71</v>
      </c>
      <c r="D38" s="2" t="s">
        <v>27</v>
      </c>
      <c r="E38" s="2">
        <v>48</v>
      </c>
      <c r="F38" s="2">
        <v>52</v>
      </c>
      <c r="G38" s="7" t="str">
        <f t="shared" si="0"/>
        <v>不合格</v>
      </c>
    </row>
    <row r="39" spans="2:7" x14ac:dyDescent="0.4">
      <c r="B39" s="2">
        <v>1036</v>
      </c>
      <c r="C39" s="2" t="s">
        <v>72</v>
      </c>
      <c r="D39" s="2" t="s">
        <v>28</v>
      </c>
      <c r="E39" s="2">
        <v>64</v>
      </c>
      <c r="F39" s="2">
        <v>88</v>
      </c>
      <c r="G39" s="7" t="str">
        <f t="shared" si="0"/>
        <v>合格</v>
      </c>
    </row>
    <row r="40" spans="2:7" x14ac:dyDescent="0.4">
      <c r="B40" s="2">
        <v>1037</v>
      </c>
      <c r="C40" s="2" t="s">
        <v>73</v>
      </c>
      <c r="D40" s="2" t="s">
        <v>29</v>
      </c>
      <c r="E40" s="2">
        <v>32</v>
      </c>
      <c r="F40" s="2">
        <v>27</v>
      </c>
      <c r="G40" s="7" t="str">
        <f t="shared" si="0"/>
        <v>不合格</v>
      </c>
    </row>
    <row r="41" spans="2:7" x14ac:dyDescent="0.4">
      <c r="B41" s="2">
        <v>1038</v>
      </c>
      <c r="C41" s="2" t="s">
        <v>74</v>
      </c>
      <c r="D41" s="2" t="s">
        <v>30</v>
      </c>
      <c r="E41" s="2">
        <v>56</v>
      </c>
      <c r="F41" s="2">
        <v>68</v>
      </c>
      <c r="G41" s="7" t="str">
        <f t="shared" si="0"/>
        <v>不合格</v>
      </c>
    </row>
    <row r="42" spans="2:7" x14ac:dyDescent="0.4">
      <c r="B42" s="2">
        <v>1039</v>
      </c>
      <c r="C42" s="2" t="s">
        <v>75</v>
      </c>
      <c r="D42" s="2" t="s">
        <v>31</v>
      </c>
      <c r="E42" s="2">
        <v>60</v>
      </c>
      <c r="F42" s="2">
        <v>72</v>
      </c>
      <c r="G42" s="7" t="str">
        <f t="shared" si="0"/>
        <v>合格</v>
      </c>
    </row>
    <row r="43" spans="2:7" x14ac:dyDescent="0.4">
      <c r="B43" s="2">
        <v>1040</v>
      </c>
      <c r="C43" s="2" t="s">
        <v>76</v>
      </c>
      <c r="D43" s="2" t="s">
        <v>102</v>
      </c>
      <c r="E43" s="2">
        <v>72</v>
      </c>
      <c r="F43" s="2">
        <v>100</v>
      </c>
      <c r="G43" s="7" t="str">
        <f t="shared" si="0"/>
        <v>合格</v>
      </c>
    </row>
    <row r="44" spans="2:7" x14ac:dyDescent="0.4">
      <c r="B44" s="2">
        <v>1041</v>
      </c>
      <c r="C44" s="2" t="s">
        <v>77</v>
      </c>
      <c r="D44" s="2" t="s">
        <v>32</v>
      </c>
      <c r="E44" s="2">
        <v>76</v>
      </c>
      <c r="F44" s="2">
        <v>72</v>
      </c>
      <c r="G44" s="7" t="str">
        <f t="shared" si="0"/>
        <v>合格</v>
      </c>
    </row>
    <row r="45" spans="2:7" x14ac:dyDescent="0.4">
      <c r="B45" s="2">
        <v>1042</v>
      </c>
      <c r="C45" s="2" t="s">
        <v>78</v>
      </c>
      <c r="D45" s="2" t="s">
        <v>103</v>
      </c>
      <c r="E45" s="2">
        <v>64</v>
      </c>
      <c r="F45" s="2">
        <v>44</v>
      </c>
      <c r="G45" s="7" t="str">
        <f t="shared" si="0"/>
        <v>不合格</v>
      </c>
    </row>
    <row r="46" spans="2:7" x14ac:dyDescent="0.4">
      <c r="B46" s="2">
        <v>1043</v>
      </c>
      <c r="C46" s="2" t="s">
        <v>79</v>
      </c>
      <c r="D46" s="2" t="s">
        <v>33</v>
      </c>
      <c r="E46" s="2">
        <v>36</v>
      </c>
      <c r="F46" s="2">
        <v>44</v>
      </c>
      <c r="G46" s="7" t="str">
        <f t="shared" si="0"/>
        <v>不合格</v>
      </c>
    </row>
    <row r="47" spans="2:7" x14ac:dyDescent="0.4">
      <c r="B47" s="2">
        <v>1044</v>
      </c>
      <c r="C47" s="2" t="s">
        <v>80</v>
      </c>
      <c r="D47" s="2" t="s">
        <v>34</v>
      </c>
      <c r="E47" s="2">
        <v>68</v>
      </c>
      <c r="F47" s="2">
        <v>56</v>
      </c>
      <c r="G47" s="7" t="str">
        <f t="shared" si="0"/>
        <v>不合格</v>
      </c>
    </row>
    <row r="48" spans="2:7" x14ac:dyDescent="0.4">
      <c r="B48" s="2">
        <v>1045</v>
      </c>
      <c r="C48" s="2" t="s">
        <v>81</v>
      </c>
      <c r="D48" s="2" t="s">
        <v>35</v>
      </c>
      <c r="E48" s="2">
        <v>64</v>
      </c>
      <c r="F48" s="2">
        <v>76</v>
      </c>
      <c r="G48" s="7" t="str">
        <f t="shared" si="0"/>
        <v>合格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9ACB1-8E19-4717-AE84-C83838D12DE7}">
  <dimension ref="B1:D9"/>
  <sheetViews>
    <sheetView workbookViewId="0"/>
  </sheetViews>
  <sheetFormatPr defaultRowHeight="18.75" x14ac:dyDescent="0.4"/>
  <cols>
    <col min="1" max="1" width="3.625" customWidth="1"/>
  </cols>
  <sheetData>
    <row r="1" spans="2:4" ht="25.5" x14ac:dyDescent="0.4">
      <c r="B1" s="1" t="s">
        <v>0</v>
      </c>
    </row>
    <row r="3" spans="2:4" x14ac:dyDescent="0.4">
      <c r="B3" s="8" t="s">
        <v>1</v>
      </c>
      <c r="C3" s="8"/>
      <c r="D3" s="2">
        <f>COUNTA(合否判定)</f>
        <v>45</v>
      </c>
    </row>
    <row r="4" spans="2:4" x14ac:dyDescent="0.4">
      <c r="B4" s="8" t="s">
        <v>2</v>
      </c>
      <c r="C4" s="8"/>
      <c r="D4" s="2">
        <f>COUNTIF(合否判定,"合格")</f>
        <v>12</v>
      </c>
    </row>
    <row r="5" spans="2:4" x14ac:dyDescent="0.4">
      <c r="B5" s="8" t="s">
        <v>3</v>
      </c>
      <c r="C5" s="8"/>
      <c r="D5" s="2">
        <f>COUNTIF(合否判定,"不合格")</f>
        <v>33</v>
      </c>
    </row>
    <row r="6" spans="2:4" x14ac:dyDescent="0.4">
      <c r="B6" s="8" t="s">
        <v>4</v>
      </c>
      <c r="C6" s="3" t="s">
        <v>5</v>
      </c>
      <c r="D6" s="4">
        <f>AVERAGE(筆記試験)</f>
        <v>62.266666666666666</v>
      </c>
    </row>
    <row r="7" spans="2:4" x14ac:dyDescent="0.4">
      <c r="B7" s="8"/>
      <c r="C7" s="3" t="s">
        <v>6</v>
      </c>
      <c r="D7" s="4">
        <f>AVERAGE(実技試験)</f>
        <v>60.06666666666667</v>
      </c>
    </row>
    <row r="8" spans="2:4" x14ac:dyDescent="0.4">
      <c r="B8" s="8" t="s">
        <v>7</v>
      </c>
      <c r="C8" s="3" t="s">
        <v>5</v>
      </c>
      <c r="D8" s="4">
        <f>MAX(筆記試験)</f>
        <v>96</v>
      </c>
    </row>
    <row r="9" spans="2:4" x14ac:dyDescent="0.4">
      <c r="B9" s="8"/>
      <c r="C9" s="3" t="s">
        <v>6</v>
      </c>
      <c r="D9" s="4">
        <f>MAX(実技試験)</f>
        <v>100</v>
      </c>
    </row>
  </sheetData>
  <mergeCells count="5">
    <mergeCell ref="B3:C3"/>
    <mergeCell ref="B4:C4"/>
    <mergeCell ref="B5:C5"/>
    <mergeCell ref="B6:B7"/>
    <mergeCell ref="B8:B9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5</vt:i4>
      </vt:variant>
    </vt:vector>
  </HeadingPairs>
  <TitlesOfParts>
    <vt:vector size="7" baseType="lpstr">
      <vt:lpstr>個人成績</vt:lpstr>
      <vt:lpstr>全体結果</vt:lpstr>
      <vt:lpstr>合格者数</vt:lpstr>
      <vt:lpstr>合否判定</vt:lpstr>
      <vt:lpstr>実技試験</vt:lpstr>
      <vt:lpstr>筆記試験</vt:lpstr>
      <vt:lpstr>不合格者数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2019-10-31T09:19:38Z</dcterms:created>
  <dcterms:modified xsi:type="dcterms:W3CDTF">2020-11-16T08:05:31Z</dcterms:modified>
</cp:coreProperties>
</file>