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藤木さんチェック対応\"/>
    </mc:Choice>
  </mc:AlternateContent>
  <xr:revisionPtr revIDLastSave="0" documentId="13_ncr:1_{1F69FD52-CA58-44BB-A6D7-B3EF9E1985A0}" xr6:coauthVersionLast="36" xr6:coauthVersionMax="36" xr10:uidLastSave="{00000000-0000-0000-0000-000000000000}"/>
  <bookViews>
    <workbookView xWindow="0" yWindow="0" windowWidth="19200" windowHeight="7455" xr2:uid="{9D0E6E16-BA7F-4797-97B2-D69937ABF969}"/>
  </bookViews>
  <sheets>
    <sheet name="前期" sheetId="1" r:id="rId1"/>
    <sheet name="後期" sheetId="2" r:id="rId2"/>
    <sheet name="アンケート集計" sheetId="7" r:id="rId3"/>
    <sheet name="満足度グラフ" sheetId="6" r:id="rId4"/>
    <sheet name="受講者アンケート" sheetId="5" r:id="rId5"/>
  </sheets>
  <definedNames>
    <definedName name="_xlnm._FilterDatabase" localSheetId="4" hidden="1">受講者アンケート!$A$3:$J$53</definedName>
  </definedNames>
  <calcPr calcId="191029"/>
  <pivotCaches>
    <pivotCache cacheId="14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7" i="2"/>
  <c r="I6" i="5" l="1"/>
  <c r="I5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4" i="5"/>
  <c r="H9" i="2"/>
  <c r="F6" i="1"/>
  <c r="H10" i="2" l="1"/>
  <c r="H12" i="2"/>
  <c r="H14" i="2"/>
  <c r="H16" i="2"/>
  <c r="H18" i="2"/>
  <c r="H20" i="2"/>
  <c r="H22" i="2"/>
  <c r="H24" i="2"/>
  <c r="H26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7" i="2"/>
  <c r="F5" i="1"/>
  <c r="H8" i="2" s="1"/>
  <c r="F7" i="1"/>
  <c r="F8" i="1"/>
  <c r="H11" i="2" s="1"/>
  <c r="F9" i="1"/>
  <c r="F10" i="1"/>
  <c r="H13" i="2" s="1"/>
  <c r="F11" i="1"/>
  <c r="F12" i="1"/>
  <c r="H15" i="2" s="1"/>
  <c r="F13" i="1"/>
  <c r="F14" i="1"/>
  <c r="H17" i="2" s="1"/>
  <c r="F15" i="1"/>
  <c r="F16" i="1"/>
  <c r="H19" i="2" s="1"/>
  <c r="F17" i="1"/>
  <c r="F18" i="1"/>
  <c r="H21" i="2" s="1"/>
  <c r="F19" i="1"/>
  <c r="F20" i="1"/>
  <c r="H23" i="2" s="1"/>
  <c r="F21" i="1"/>
  <c r="F22" i="1"/>
  <c r="H25" i="2" s="1"/>
  <c r="F23" i="1"/>
  <c r="F4" i="1"/>
  <c r="H7" i="2" s="1"/>
</calcChain>
</file>

<file path=xl/sharedStrings.xml><?xml version="1.0" encoding="utf-8"?>
<sst xmlns="http://schemas.openxmlformats.org/spreadsheetml/2006/main" count="392" uniqueCount="148">
  <si>
    <t>FOMカルチャースクール　売上表</t>
    <rPh sb="13" eb="15">
      <t>ウリアゲ</t>
    </rPh>
    <rPh sb="15" eb="16">
      <t>ヒョウ</t>
    </rPh>
    <phoneticPr fontId="4"/>
  </si>
  <si>
    <t>コースID</t>
    <phoneticPr fontId="4"/>
  </si>
  <si>
    <t>コース名</t>
    <rPh sb="3" eb="4">
      <t>メイ</t>
    </rPh>
    <phoneticPr fontId="4"/>
  </si>
  <si>
    <t>受講料金</t>
    <rPh sb="0" eb="2">
      <t>ジュコウ</t>
    </rPh>
    <rPh sb="2" eb="4">
      <t>リョウキン</t>
    </rPh>
    <phoneticPr fontId="4"/>
  </si>
  <si>
    <t>定員</t>
    <rPh sb="0" eb="2">
      <t>テイイン</t>
    </rPh>
    <phoneticPr fontId="4"/>
  </si>
  <si>
    <t>前期申込人数</t>
    <rPh sb="0" eb="2">
      <t>ゼンキ</t>
    </rPh>
    <rPh sb="2" eb="4">
      <t>モウシコミ</t>
    </rPh>
    <rPh sb="4" eb="6">
      <t>ニンズウ</t>
    </rPh>
    <phoneticPr fontId="4"/>
  </si>
  <si>
    <t>前期売上</t>
    <rPh sb="0" eb="2">
      <t>ゼンキ</t>
    </rPh>
    <rPh sb="2" eb="4">
      <t>ウリアゲ</t>
    </rPh>
    <phoneticPr fontId="4"/>
  </si>
  <si>
    <t>B1001</t>
    <phoneticPr fontId="4"/>
  </si>
  <si>
    <t>プレゼンテーション技法　初級</t>
    <rPh sb="9" eb="11">
      <t>ギホウ</t>
    </rPh>
    <rPh sb="12" eb="14">
      <t>ショキュウ</t>
    </rPh>
    <phoneticPr fontId="4"/>
  </si>
  <si>
    <t>B1002</t>
    <phoneticPr fontId="4"/>
  </si>
  <si>
    <t>プレゼンテーション技法　中級</t>
    <rPh sb="9" eb="11">
      <t>ギホウ</t>
    </rPh>
    <rPh sb="12" eb="14">
      <t>チュウキュウ</t>
    </rPh>
    <phoneticPr fontId="4"/>
  </si>
  <si>
    <t>B1003</t>
    <phoneticPr fontId="4"/>
  </si>
  <si>
    <t>自己才能開拓</t>
    <rPh sb="0" eb="2">
      <t>ジコ</t>
    </rPh>
    <rPh sb="2" eb="4">
      <t>サイノウ</t>
    </rPh>
    <rPh sb="4" eb="6">
      <t>カイタク</t>
    </rPh>
    <phoneticPr fontId="4"/>
  </si>
  <si>
    <t>B1004</t>
    <phoneticPr fontId="4"/>
  </si>
  <si>
    <t>現代社会　流通・経済を知る</t>
    <rPh sb="0" eb="2">
      <t>ゲンダイ</t>
    </rPh>
    <rPh sb="2" eb="4">
      <t>シャカイ</t>
    </rPh>
    <rPh sb="5" eb="7">
      <t>リュウツウ</t>
    </rPh>
    <rPh sb="8" eb="10">
      <t>ケイザイ</t>
    </rPh>
    <rPh sb="11" eb="12">
      <t>シ</t>
    </rPh>
    <phoneticPr fontId="4"/>
  </si>
  <si>
    <t>B1005</t>
    <phoneticPr fontId="4"/>
  </si>
  <si>
    <t>ビジネスのためのセルフマネジメント</t>
    <phoneticPr fontId="4"/>
  </si>
  <si>
    <t>B1006</t>
    <phoneticPr fontId="4"/>
  </si>
  <si>
    <t>発想の転換</t>
    <rPh sb="0" eb="2">
      <t>ハッソウ</t>
    </rPh>
    <rPh sb="3" eb="5">
      <t>テンカン</t>
    </rPh>
    <phoneticPr fontId="4"/>
  </si>
  <si>
    <t>B1007</t>
    <phoneticPr fontId="4"/>
  </si>
  <si>
    <t>社会の構造と経済のしくみ</t>
    <rPh sb="0" eb="2">
      <t>シャカイ</t>
    </rPh>
    <rPh sb="3" eb="5">
      <t>コウゾウ</t>
    </rPh>
    <rPh sb="6" eb="8">
      <t>ケイザイ</t>
    </rPh>
    <phoneticPr fontId="4"/>
  </si>
  <si>
    <t>C1001</t>
    <phoneticPr fontId="4"/>
  </si>
  <si>
    <t>新解釈・枕草子</t>
    <rPh sb="0" eb="3">
      <t>シンカイシャク</t>
    </rPh>
    <rPh sb="4" eb="7">
      <t>マクラノソウシ</t>
    </rPh>
    <phoneticPr fontId="4"/>
  </si>
  <si>
    <t>C1002</t>
    <phoneticPr fontId="4"/>
  </si>
  <si>
    <t>徒然草に学ぶ</t>
    <rPh sb="0" eb="3">
      <t>ツレヅレグサ</t>
    </rPh>
    <rPh sb="4" eb="5">
      <t>マナ</t>
    </rPh>
    <phoneticPr fontId="4"/>
  </si>
  <si>
    <t>C1003</t>
    <phoneticPr fontId="4"/>
  </si>
  <si>
    <t>読んでもらえる本の書き方</t>
    <rPh sb="0" eb="1">
      <t>ヨ</t>
    </rPh>
    <rPh sb="7" eb="8">
      <t>ホン</t>
    </rPh>
    <rPh sb="9" eb="10">
      <t>カ</t>
    </rPh>
    <rPh sb="11" eb="12">
      <t>カタ</t>
    </rPh>
    <phoneticPr fontId="4"/>
  </si>
  <si>
    <t>C1004</t>
    <phoneticPr fontId="4"/>
  </si>
  <si>
    <t>雅楽の世界</t>
    <rPh sb="0" eb="2">
      <t>ガガク</t>
    </rPh>
    <rPh sb="3" eb="5">
      <t>セカイ</t>
    </rPh>
    <phoneticPr fontId="4"/>
  </si>
  <si>
    <t>C1005</t>
    <phoneticPr fontId="4"/>
  </si>
  <si>
    <t>短歌の心</t>
    <rPh sb="0" eb="2">
      <t>タンカ</t>
    </rPh>
    <rPh sb="3" eb="4">
      <t>ココロ</t>
    </rPh>
    <phoneticPr fontId="4"/>
  </si>
  <si>
    <t>C1006</t>
    <phoneticPr fontId="4"/>
  </si>
  <si>
    <t>F1001</t>
    <phoneticPr fontId="4"/>
  </si>
  <si>
    <t>基本の和食</t>
    <rPh sb="0" eb="2">
      <t>キホン</t>
    </rPh>
    <rPh sb="3" eb="5">
      <t>ワショク</t>
    </rPh>
    <phoneticPr fontId="4"/>
  </si>
  <si>
    <t>F1002</t>
    <phoneticPr fontId="4"/>
  </si>
  <si>
    <t>基本のイタリアン</t>
    <rPh sb="0" eb="2">
      <t>キホン</t>
    </rPh>
    <phoneticPr fontId="4"/>
  </si>
  <si>
    <t>F1003</t>
    <phoneticPr fontId="4"/>
  </si>
  <si>
    <t>家庭で作る懐石料理</t>
    <rPh sb="0" eb="2">
      <t>カテイ</t>
    </rPh>
    <rPh sb="3" eb="4">
      <t>ツク</t>
    </rPh>
    <rPh sb="5" eb="7">
      <t>カイセキ</t>
    </rPh>
    <rPh sb="7" eb="9">
      <t>リョウリ</t>
    </rPh>
    <phoneticPr fontId="4"/>
  </si>
  <si>
    <t>F1004</t>
    <phoneticPr fontId="4"/>
  </si>
  <si>
    <t>蕎麦を打つ</t>
    <rPh sb="0" eb="2">
      <t>ソバ</t>
    </rPh>
    <rPh sb="3" eb="4">
      <t>ウ</t>
    </rPh>
    <phoneticPr fontId="4"/>
  </si>
  <si>
    <t>F1005</t>
    <phoneticPr fontId="4"/>
  </si>
  <si>
    <t>初めてのパン作り</t>
    <rPh sb="0" eb="1">
      <t>ハジ</t>
    </rPh>
    <rPh sb="6" eb="7">
      <t>ヅク</t>
    </rPh>
    <phoneticPr fontId="4"/>
  </si>
  <si>
    <t>H1001</t>
    <phoneticPr fontId="4"/>
  </si>
  <si>
    <t>パッチワーク</t>
    <phoneticPr fontId="4"/>
  </si>
  <si>
    <t>H1002</t>
    <phoneticPr fontId="4"/>
  </si>
  <si>
    <t>家庭で楽しむガーデニング</t>
    <rPh sb="0" eb="2">
      <t>カテイ</t>
    </rPh>
    <rPh sb="3" eb="4">
      <t>タノ</t>
    </rPh>
    <phoneticPr fontId="4"/>
  </si>
  <si>
    <t>受講者アンケート</t>
    <rPh sb="0" eb="3">
      <t>ジュコウシャ</t>
    </rPh>
    <phoneticPr fontId="7"/>
  </si>
  <si>
    <t>回答No.</t>
    <rPh sb="0" eb="2">
      <t>カイトウ</t>
    </rPh>
    <phoneticPr fontId="7"/>
  </si>
  <si>
    <t>年齢</t>
    <rPh sb="0" eb="2">
      <t>ネンレイ</t>
    </rPh>
    <phoneticPr fontId="7"/>
  </si>
  <si>
    <t>職業</t>
    <rPh sb="0" eb="2">
      <t>ショクギョウ</t>
    </rPh>
    <phoneticPr fontId="7"/>
  </si>
  <si>
    <t>次回以降の受講希望</t>
    <rPh sb="0" eb="2">
      <t>ジカイ</t>
    </rPh>
    <rPh sb="2" eb="4">
      <t>イコウ</t>
    </rPh>
    <rPh sb="5" eb="7">
      <t>ジュコウ</t>
    </rPh>
    <rPh sb="7" eb="9">
      <t>キボウ</t>
    </rPh>
    <phoneticPr fontId="7"/>
  </si>
  <si>
    <t>学生</t>
    <rPh sb="0" eb="2">
      <t>ガクセイ</t>
    </rPh>
    <phoneticPr fontId="7"/>
  </si>
  <si>
    <t>ある</t>
    <phoneticPr fontId="7"/>
  </si>
  <si>
    <t>社会人</t>
    <rPh sb="0" eb="2">
      <t>シャカイ</t>
    </rPh>
    <rPh sb="2" eb="3">
      <t>ジン</t>
    </rPh>
    <phoneticPr fontId="7"/>
  </si>
  <si>
    <t>ない</t>
    <phoneticPr fontId="7"/>
  </si>
  <si>
    <t>主婦</t>
    <rPh sb="0" eb="2">
      <t>シュフ</t>
    </rPh>
    <phoneticPr fontId="7"/>
  </si>
  <si>
    <t>わからない</t>
    <phoneticPr fontId="7"/>
  </si>
  <si>
    <t>その他</t>
    <rPh sb="2" eb="3">
      <t>タ</t>
    </rPh>
    <phoneticPr fontId="7"/>
  </si>
  <si>
    <t>区分</t>
    <rPh sb="0" eb="2">
      <t>クブン</t>
    </rPh>
    <phoneticPr fontId="7"/>
  </si>
  <si>
    <t>FOMカルチャースクール　売上表</t>
    <rPh sb="13" eb="15">
      <t>ウリアゲ</t>
    </rPh>
    <rPh sb="15" eb="16">
      <t>ヒョウ</t>
    </rPh>
    <phoneticPr fontId="8"/>
  </si>
  <si>
    <t>【評価基準】</t>
    <rPh sb="1" eb="3">
      <t>ヒョウカ</t>
    </rPh>
    <rPh sb="3" eb="5">
      <t>キジュン</t>
    </rPh>
    <phoneticPr fontId="10"/>
  </si>
  <si>
    <t>比率</t>
    <rPh sb="0" eb="2">
      <t>ヒリツ</t>
    </rPh>
    <phoneticPr fontId="10"/>
  </si>
  <si>
    <t>評価</t>
    <rPh sb="0" eb="2">
      <t>ヒョウカ</t>
    </rPh>
    <phoneticPr fontId="10"/>
  </si>
  <si>
    <t>－</t>
    <phoneticPr fontId="9"/>
  </si>
  <si>
    <t>★</t>
    <phoneticPr fontId="9"/>
  </si>
  <si>
    <t>★★</t>
    <phoneticPr fontId="9"/>
  </si>
  <si>
    <t>★★★</t>
    <phoneticPr fontId="9"/>
  </si>
  <si>
    <t>コースID</t>
    <phoneticPr fontId="9"/>
  </si>
  <si>
    <t>コース名</t>
    <rPh sb="3" eb="4">
      <t>メイ</t>
    </rPh>
    <phoneticPr fontId="10"/>
  </si>
  <si>
    <t>受講料金</t>
    <rPh sb="0" eb="2">
      <t>ジュコウ</t>
    </rPh>
    <rPh sb="2" eb="4">
      <t>リョウキン</t>
    </rPh>
    <phoneticPr fontId="10"/>
  </si>
  <si>
    <t>定員</t>
    <rPh sb="0" eb="2">
      <t>テイイン</t>
    </rPh>
    <phoneticPr fontId="10"/>
  </si>
  <si>
    <t>後期申込人数</t>
    <rPh sb="0" eb="2">
      <t>コウキ</t>
    </rPh>
    <rPh sb="2" eb="4">
      <t>モウシコミ</t>
    </rPh>
    <rPh sb="4" eb="6">
      <t>ニンズウ</t>
    </rPh>
    <phoneticPr fontId="10"/>
  </si>
  <si>
    <t>後期売上</t>
    <rPh sb="0" eb="2">
      <t>コウキ</t>
    </rPh>
    <rPh sb="2" eb="4">
      <t>ウリアゲ</t>
    </rPh>
    <phoneticPr fontId="10"/>
  </si>
  <si>
    <t>前期売上</t>
    <rPh sb="0" eb="2">
      <t>ゼンキ</t>
    </rPh>
    <rPh sb="2" eb="4">
      <t>ウリアゲ</t>
    </rPh>
    <phoneticPr fontId="10"/>
  </si>
  <si>
    <t>前期比</t>
    <rPh sb="0" eb="3">
      <t>ゼンキヒ</t>
    </rPh>
    <phoneticPr fontId="10"/>
  </si>
  <si>
    <t>備考</t>
    <rPh sb="0" eb="2">
      <t>ビコウ</t>
    </rPh>
    <phoneticPr fontId="10"/>
  </si>
  <si>
    <t>B1001</t>
    <phoneticPr fontId="9"/>
  </si>
  <si>
    <t>プレゼンテーション技法　初級</t>
    <rPh sb="9" eb="11">
      <t>ギホウ</t>
    </rPh>
    <rPh sb="12" eb="14">
      <t>ショキュウ</t>
    </rPh>
    <phoneticPr fontId="9"/>
  </si>
  <si>
    <t>B1002</t>
    <phoneticPr fontId="9"/>
  </si>
  <si>
    <t>プレゼンテーション技法　中級</t>
    <rPh sb="9" eb="11">
      <t>ギホウ</t>
    </rPh>
    <rPh sb="12" eb="14">
      <t>チュウキュウ</t>
    </rPh>
    <phoneticPr fontId="9"/>
  </si>
  <si>
    <t>B1003</t>
    <phoneticPr fontId="9"/>
  </si>
  <si>
    <t>自己才能開拓</t>
    <rPh sb="0" eb="2">
      <t>ジコ</t>
    </rPh>
    <rPh sb="2" eb="4">
      <t>サイノウ</t>
    </rPh>
    <rPh sb="4" eb="6">
      <t>カイタク</t>
    </rPh>
    <phoneticPr fontId="9"/>
  </si>
  <si>
    <t>B1004</t>
    <phoneticPr fontId="9"/>
  </si>
  <si>
    <t>現代社会　流通・経済を知る</t>
    <rPh sb="0" eb="2">
      <t>ゲンダイ</t>
    </rPh>
    <rPh sb="2" eb="4">
      <t>シャカイ</t>
    </rPh>
    <rPh sb="5" eb="7">
      <t>リュウツウ</t>
    </rPh>
    <rPh sb="8" eb="10">
      <t>ケイザイ</t>
    </rPh>
    <rPh sb="11" eb="12">
      <t>シ</t>
    </rPh>
    <phoneticPr fontId="9"/>
  </si>
  <si>
    <t>B1005</t>
    <phoneticPr fontId="9"/>
  </si>
  <si>
    <t>ビジネスのためのセルフマネジメント</t>
    <phoneticPr fontId="9"/>
  </si>
  <si>
    <t>B1006</t>
    <phoneticPr fontId="9"/>
  </si>
  <si>
    <t>発想の転換</t>
    <rPh sb="0" eb="2">
      <t>ハッソウ</t>
    </rPh>
    <rPh sb="3" eb="5">
      <t>テンカン</t>
    </rPh>
    <phoneticPr fontId="9"/>
  </si>
  <si>
    <t>B1007</t>
    <phoneticPr fontId="9"/>
  </si>
  <si>
    <t>社会の構造と経済のしくみ</t>
    <rPh sb="0" eb="2">
      <t>シャカイ</t>
    </rPh>
    <rPh sb="3" eb="5">
      <t>コウゾウ</t>
    </rPh>
    <rPh sb="6" eb="8">
      <t>ケイザイ</t>
    </rPh>
    <phoneticPr fontId="9"/>
  </si>
  <si>
    <t>C1001</t>
    <phoneticPr fontId="9"/>
  </si>
  <si>
    <t>新解釈・枕草子</t>
    <rPh sb="0" eb="3">
      <t>シンカイシャク</t>
    </rPh>
    <rPh sb="4" eb="7">
      <t>マクラノソウシ</t>
    </rPh>
    <phoneticPr fontId="9"/>
  </si>
  <si>
    <t>C1002</t>
    <phoneticPr fontId="9"/>
  </si>
  <si>
    <t>徒然草に学ぶ</t>
    <rPh sb="0" eb="3">
      <t>ツレヅレグサ</t>
    </rPh>
    <rPh sb="4" eb="5">
      <t>マナ</t>
    </rPh>
    <phoneticPr fontId="9"/>
  </si>
  <si>
    <t>C1003</t>
    <phoneticPr fontId="9"/>
  </si>
  <si>
    <t>読んでもらえる本の書き方</t>
    <rPh sb="0" eb="1">
      <t>ヨ</t>
    </rPh>
    <rPh sb="7" eb="8">
      <t>ホン</t>
    </rPh>
    <rPh sb="9" eb="10">
      <t>カ</t>
    </rPh>
    <rPh sb="11" eb="12">
      <t>カタ</t>
    </rPh>
    <phoneticPr fontId="9"/>
  </si>
  <si>
    <t>C1004</t>
    <phoneticPr fontId="9"/>
  </si>
  <si>
    <t>雅楽の世界</t>
    <rPh sb="0" eb="2">
      <t>ガガク</t>
    </rPh>
    <rPh sb="3" eb="5">
      <t>セカイ</t>
    </rPh>
    <phoneticPr fontId="9"/>
  </si>
  <si>
    <t>C1005</t>
    <phoneticPr fontId="9"/>
  </si>
  <si>
    <t>短歌の心</t>
    <rPh sb="0" eb="2">
      <t>タンカ</t>
    </rPh>
    <rPh sb="3" eb="4">
      <t>ココロ</t>
    </rPh>
    <phoneticPr fontId="9"/>
  </si>
  <si>
    <t>C1006</t>
    <phoneticPr fontId="9"/>
  </si>
  <si>
    <t>F1001</t>
    <phoneticPr fontId="9"/>
  </si>
  <si>
    <t>基本の和食</t>
    <rPh sb="0" eb="2">
      <t>キホン</t>
    </rPh>
    <rPh sb="3" eb="5">
      <t>ワショク</t>
    </rPh>
    <phoneticPr fontId="9"/>
  </si>
  <si>
    <t>F1002</t>
    <phoneticPr fontId="9"/>
  </si>
  <si>
    <t>基本のイタリアン</t>
    <rPh sb="0" eb="2">
      <t>キホン</t>
    </rPh>
    <phoneticPr fontId="9"/>
  </si>
  <si>
    <t>F1003</t>
    <phoneticPr fontId="9"/>
  </si>
  <si>
    <t>家庭で作る懐石料理</t>
    <rPh sb="0" eb="2">
      <t>カテイ</t>
    </rPh>
    <rPh sb="3" eb="4">
      <t>ツク</t>
    </rPh>
    <rPh sb="5" eb="7">
      <t>カイセキ</t>
    </rPh>
    <rPh sb="7" eb="9">
      <t>リョウリ</t>
    </rPh>
    <phoneticPr fontId="9"/>
  </si>
  <si>
    <t>F1004</t>
    <phoneticPr fontId="9"/>
  </si>
  <si>
    <t>蕎麦を打つ</t>
    <rPh sb="0" eb="2">
      <t>ソバ</t>
    </rPh>
    <rPh sb="3" eb="4">
      <t>ウ</t>
    </rPh>
    <phoneticPr fontId="9"/>
  </si>
  <si>
    <t>F1005</t>
    <phoneticPr fontId="9"/>
  </si>
  <si>
    <t>初めてのパン作り</t>
    <rPh sb="0" eb="1">
      <t>ハジ</t>
    </rPh>
    <rPh sb="6" eb="7">
      <t>ヅク</t>
    </rPh>
    <phoneticPr fontId="9"/>
  </si>
  <si>
    <t>H1001</t>
    <phoneticPr fontId="9"/>
  </si>
  <si>
    <t>パッチワーク</t>
    <phoneticPr fontId="9"/>
  </si>
  <si>
    <t>H1002</t>
    <phoneticPr fontId="9"/>
  </si>
  <si>
    <t>家庭で楽しむガーデニング</t>
    <rPh sb="0" eb="2">
      <t>カテイ</t>
    </rPh>
    <rPh sb="3" eb="4">
      <t>タノ</t>
    </rPh>
    <phoneticPr fontId="9"/>
  </si>
  <si>
    <t>満足度回答</t>
    <rPh sb="0" eb="3">
      <t>マンゾクド</t>
    </rPh>
    <rPh sb="3" eb="5">
      <t>カイトウ</t>
    </rPh>
    <phoneticPr fontId="7"/>
  </si>
  <si>
    <t>満足度点数</t>
    <rPh sb="0" eb="3">
      <t>マンゾクド</t>
    </rPh>
    <rPh sb="3" eb="5">
      <t>テンスウ</t>
    </rPh>
    <phoneticPr fontId="7"/>
  </si>
  <si>
    <t>理解度点数</t>
    <rPh sb="0" eb="3">
      <t>リカイド</t>
    </rPh>
    <rPh sb="3" eb="5">
      <t>テンスウ</t>
    </rPh>
    <phoneticPr fontId="7"/>
  </si>
  <si>
    <t>合計点数</t>
    <rPh sb="0" eb="2">
      <t>ゴウケイ</t>
    </rPh>
    <rPh sb="2" eb="4">
      <t>テンスウ</t>
    </rPh>
    <phoneticPr fontId="7"/>
  </si>
  <si>
    <t>1.大変満足</t>
    <rPh sb="2" eb="6">
      <t>タイヘンマンゾク</t>
    </rPh>
    <phoneticPr fontId="7"/>
  </si>
  <si>
    <t>イタリアワインの歴史</t>
    <rPh sb="8" eb="10">
      <t>レキシ</t>
    </rPh>
    <phoneticPr fontId="4"/>
  </si>
  <si>
    <t>イタリアワインの歴史</t>
    <rPh sb="8" eb="10">
      <t>レキシ</t>
    </rPh>
    <phoneticPr fontId="9"/>
  </si>
  <si>
    <t>会員</t>
    <rPh sb="0" eb="2">
      <t>カイイン</t>
    </rPh>
    <phoneticPr fontId="7"/>
  </si>
  <si>
    <t>非会員</t>
    <rPh sb="0" eb="3">
      <t>ヒカイイン</t>
    </rPh>
    <phoneticPr fontId="7"/>
  </si>
  <si>
    <t>受講率</t>
    <rPh sb="0" eb="3">
      <t>ジュコウリツ</t>
    </rPh>
    <phoneticPr fontId="10"/>
  </si>
  <si>
    <t>2.満足</t>
    <rPh sb="2" eb="4">
      <t>マンゾク</t>
    </rPh>
    <phoneticPr fontId="7"/>
  </si>
  <si>
    <t>3.普通</t>
    <rPh sb="2" eb="4">
      <t>フツウ</t>
    </rPh>
    <phoneticPr fontId="7"/>
  </si>
  <si>
    <t>4.やや不満</t>
    <rPh sb="4" eb="6">
      <t>フマン</t>
    </rPh>
    <phoneticPr fontId="7"/>
  </si>
  <si>
    <t>5.不満</t>
    <rPh sb="2" eb="4">
      <t>フマン</t>
    </rPh>
    <phoneticPr fontId="7"/>
  </si>
  <si>
    <t>理解度回答</t>
    <rPh sb="0" eb="3">
      <t>リカイド</t>
    </rPh>
    <rPh sb="3" eb="5">
      <t>カイトウ</t>
    </rPh>
    <phoneticPr fontId="7"/>
  </si>
  <si>
    <t>1.よくわかった</t>
    <phoneticPr fontId="7"/>
  </si>
  <si>
    <t>2.わかった</t>
    <phoneticPr fontId="7"/>
  </si>
  <si>
    <t>4.わかりにくかった</t>
    <phoneticPr fontId="7"/>
  </si>
  <si>
    <t>行ラベル</t>
  </si>
  <si>
    <t>その他</t>
  </si>
  <si>
    <t>学生</t>
  </si>
  <si>
    <t>社会人</t>
  </si>
  <si>
    <t>主婦</t>
  </si>
  <si>
    <t>総計</t>
  </si>
  <si>
    <t>列ラベル</t>
  </si>
  <si>
    <t>会員</t>
  </si>
  <si>
    <t>非会員</t>
  </si>
  <si>
    <t>個数 / 回答No.</t>
  </si>
  <si>
    <t>1.大変満足</t>
  </si>
  <si>
    <t>2.満足</t>
  </si>
  <si>
    <t>3.普通</t>
  </si>
  <si>
    <t>4.やや不満</t>
  </si>
  <si>
    <t>5.不満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</si>
</sst>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11"/>
      <color rgb="FF000000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11"/>
      <color rgb="FF000000"/>
      <name val="游ゴシック"/>
      <family val="3"/>
      <charset val="128"/>
    </font>
    <font>
      <b/>
      <sz val="11"/>
      <color rgb="FF000000"/>
      <name val="游ゴシック"/>
      <family val="3"/>
      <charset val="128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1"/>
      <color rgb="FF00000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000000"/>
      </patternFill>
    </fill>
    <fill>
      <patternFill patternType="solid">
        <fgColor rgb="FFDDEBF7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38" fontId="2" fillId="0" borderId="1" xfId="1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9" fontId="2" fillId="3" borderId="2" xfId="0" applyNumberFormat="1" applyFont="1" applyFill="1" applyBorder="1">
      <alignment vertical="center"/>
    </xf>
    <xf numFmtId="176" fontId="2" fillId="0" borderId="1" xfId="2" applyNumberFormat="1" applyFont="1" applyFill="1" applyBorder="1">
      <alignment vertical="center"/>
    </xf>
    <xf numFmtId="0" fontId="6" fillId="0" borderId="0" xfId="0" applyFont="1">
      <alignment vertical="center"/>
    </xf>
    <xf numFmtId="0" fontId="2" fillId="0" borderId="2" xfId="0" applyFont="1" applyBorder="1">
      <alignment vertical="center"/>
    </xf>
    <xf numFmtId="38" fontId="2" fillId="0" borderId="2" xfId="0" applyNumberFormat="1" applyFont="1" applyBorder="1">
      <alignment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9" fontId="2" fillId="3" borderId="2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4173.858803009258" createdVersion="6" refreshedVersion="6" minRefreshableVersion="3" recordCount="50" xr:uid="{BB65A6B0-359A-4DB0-A67B-A9927BA127E9}">
  <cacheSource type="worksheet">
    <worksheetSource ref="A3:J53" sheet="受講者アンケート"/>
  </cacheSource>
  <cacheFields count="10">
    <cacheField name="回答No." numFmtId="0">
      <sharedItems containsSemiMixedTypes="0" containsString="0" containsNumber="1" containsInteger="1" minValue="1" maxValue="50"/>
    </cacheField>
    <cacheField name="区分" numFmtId="38">
      <sharedItems count="2">
        <s v="非会員"/>
        <s v="会員"/>
      </sharedItems>
    </cacheField>
    <cacheField name="年齢" numFmtId="0">
      <sharedItems containsSemiMixedTypes="0" containsString="0" containsNumber="1" containsInteger="1" minValue="18" maxValue="76" count="33">
        <n v="22"/>
        <n v="23"/>
        <n v="25"/>
        <n v="50"/>
        <n v="68"/>
        <n v="35"/>
        <n v="60"/>
        <n v="45"/>
        <n v="48"/>
        <n v="52"/>
        <n v="65"/>
        <n v="51"/>
        <n v="70"/>
        <n v="20"/>
        <n v="53"/>
        <n v="76"/>
        <n v="36"/>
        <n v="72"/>
        <n v="64"/>
        <n v="26"/>
        <n v="21"/>
        <n v="33"/>
        <n v="54"/>
        <n v="57"/>
        <n v="19"/>
        <n v="18"/>
        <n v="34"/>
        <n v="74"/>
        <n v="40"/>
        <n v="58"/>
        <n v="32"/>
        <n v="38"/>
        <n v="62"/>
      </sharedItems>
    </cacheField>
    <cacheField name="職業" numFmtId="0">
      <sharedItems count="4">
        <s v="学生"/>
        <s v="社会人"/>
        <s v="主婦"/>
        <s v="その他"/>
      </sharedItems>
    </cacheField>
    <cacheField name="満足度回答" numFmtId="0">
      <sharedItems count="5">
        <s v="1.大変満足"/>
        <s v="2.満足"/>
        <s v="3.普通"/>
        <s v="4.やや不満"/>
        <s v="5.不満"/>
      </sharedItems>
    </cacheField>
    <cacheField name="満足度点数" numFmtId="0">
      <sharedItems containsSemiMixedTypes="0" containsString="0" containsNumber="1" containsInteger="1" minValue="1" maxValue="5"/>
    </cacheField>
    <cacheField name="理解度回答" numFmtId="0">
      <sharedItems/>
    </cacheField>
    <cacheField name="理解度点数" numFmtId="0">
      <sharedItems containsSemiMixedTypes="0" containsString="0" containsNumber="1" containsInteger="1" minValue="2" maxValue="5"/>
    </cacheField>
    <cacheField name="合計点数" numFmtId="0">
      <sharedItems containsSemiMixedTypes="0" containsString="0" containsNumber="1" containsInteger="1" minValue="3" maxValue="10"/>
    </cacheField>
    <cacheField name="次回以降の受講希望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n v="1"/>
    <x v="0"/>
    <x v="0"/>
    <x v="0"/>
    <x v="0"/>
    <n v="5"/>
    <s v="2.わかった"/>
    <n v="4"/>
    <n v="9"/>
    <s v="ある"/>
  </r>
  <r>
    <n v="2"/>
    <x v="1"/>
    <x v="1"/>
    <x v="1"/>
    <x v="1"/>
    <n v="4"/>
    <s v="3.普通"/>
    <n v="3"/>
    <n v="7"/>
    <s v="ない"/>
  </r>
  <r>
    <n v="3"/>
    <x v="1"/>
    <x v="2"/>
    <x v="2"/>
    <x v="2"/>
    <n v="3"/>
    <s v="3.普通"/>
    <n v="3"/>
    <n v="8"/>
    <s v="わからない"/>
  </r>
  <r>
    <n v="4"/>
    <x v="0"/>
    <x v="3"/>
    <x v="3"/>
    <x v="3"/>
    <n v="2"/>
    <s v="3.普通"/>
    <n v="3"/>
    <n v="5"/>
    <s v="わからない"/>
  </r>
  <r>
    <n v="5"/>
    <x v="1"/>
    <x v="4"/>
    <x v="2"/>
    <x v="0"/>
    <n v="5"/>
    <s v="2.わかった"/>
    <n v="4"/>
    <n v="9"/>
    <s v="ある"/>
  </r>
  <r>
    <n v="6"/>
    <x v="1"/>
    <x v="0"/>
    <x v="0"/>
    <x v="1"/>
    <n v="4"/>
    <s v="1.よくわかった"/>
    <n v="5"/>
    <n v="9"/>
    <s v="ある"/>
  </r>
  <r>
    <n v="7"/>
    <x v="0"/>
    <x v="1"/>
    <x v="1"/>
    <x v="4"/>
    <n v="1"/>
    <s v="3.普通"/>
    <n v="3"/>
    <n v="4"/>
    <s v="ない"/>
  </r>
  <r>
    <n v="8"/>
    <x v="1"/>
    <x v="5"/>
    <x v="1"/>
    <x v="3"/>
    <n v="2"/>
    <s v="4.わかりにくかった"/>
    <n v="2"/>
    <n v="4"/>
    <s v="わからない"/>
  </r>
  <r>
    <n v="9"/>
    <x v="1"/>
    <x v="6"/>
    <x v="2"/>
    <x v="2"/>
    <n v="3"/>
    <s v="1.よくわかった"/>
    <n v="5"/>
    <n v="8"/>
    <s v="ある"/>
  </r>
  <r>
    <n v="10"/>
    <x v="0"/>
    <x v="7"/>
    <x v="1"/>
    <x v="2"/>
    <n v="3"/>
    <s v="2.わかった"/>
    <n v="4"/>
    <n v="7"/>
    <s v="ない"/>
  </r>
  <r>
    <n v="11"/>
    <x v="1"/>
    <x v="8"/>
    <x v="2"/>
    <x v="0"/>
    <n v="5"/>
    <s v="2.わかった"/>
    <n v="4"/>
    <n v="9"/>
    <s v="わからない"/>
  </r>
  <r>
    <n v="12"/>
    <x v="1"/>
    <x v="9"/>
    <x v="3"/>
    <x v="0"/>
    <n v="5"/>
    <s v="3.普通"/>
    <n v="3"/>
    <n v="8"/>
    <s v="ある"/>
  </r>
  <r>
    <n v="13"/>
    <x v="0"/>
    <x v="10"/>
    <x v="0"/>
    <x v="0"/>
    <n v="5"/>
    <s v="3.普通"/>
    <n v="3"/>
    <n v="8"/>
    <s v="ある"/>
  </r>
  <r>
    <n v="14"/>
    <x v="1"/>
    <x v="4"/>
    <x v="1"/>
    <x v="0"/>
    <n v="5"/>
    <s v="1.よくわかった"/>
    <n v="5"/>
    <n v="10"/>
    <s v="ある"/>
  </r>
  <r>
    <n v="15"/>
    <x v="1"/>
    <x v="11"/>
    <x v="2"/>
    <x v="1"/>
    <n v="4"/>
    <s v="3.普通"/>
    <n v="3"/>
    <n v="7"/>
    <s v="ない"/>
  </r>
  <r>
    <n v="16"/>
    <x v="0"/>
    <x v="12"/>
    <x v="3"/>
    <x v="2"/>
    <n v="3"/>
    <s v="3.普通"/>
    <n v="3"/>
    <n v="6"/>
    <s v="わからない"/>
  </r>
  <r>
    <n v="17"/>
    <x v="1"/>
    <x v="13"/>
    <x v="0"/>
    <x v="3"/>
    <n v="2"/>
    <s v="1.よくわかった"/>
    <n v="5"/>
    <n v="7"/>
    <s v="ある"/>
  </r>
  <r>
    <n v="18"/>
    <x v="1"/>
    <x v="14"/>
    <x v="1"/>
    <x v="0"/>
    <n v="5"/>
    <s v="2.わかった"/>
    <n v="4"/>
    <n v="9"/>
    <s v="ない"/>
  </r>
  <r>
    <n v="19"/>
    <x v="1"/>
    <x v="15"/>
    <x v="1"/>
    <x v="1"/>
    <n v="4"/>
    <s v="2.わかった"/>
    <n v="4"/>
    <n v="8"/>
    <s v="わからない"/>
  </r>
  <r>
    <n v="20"/>
    <x v="1"/>
    <x v="10"/>
    <x v="1"/>
    <x v="2"/>
    <n v="3"/>
    <s v="1.よくわかった"/>
    <n v="5"/>
    <n v="8"/>
    <s v="ある"/>
  </r>
  <r>
    <n v="21"/>
    <x v="1"/>
    <x v="16"/>
    <x v="2"/>
    <x v="3"/>
    <n v="2"/>
    <s v="3.普通"/>
    <n v="3"/>
    <n v="5"/>
    <s v="ない"/>
  </r>
  <r>
    <n v="22"/>
    <x v="1"/>
    <x v="11"/>
    <x v="1"/>
    <x v="2"/>
    <n v="3"/>
    <s v="3.普通"/>
    <n v="3"/>
    <n v="6"/>
    <s v="ある"/>
  </r>
  <r>
    <n v="23"/>
    <x v="1"/>
    <x v="12"/>
    <x v="2"/>
    <x v="2"/>
    <n v="3"/>
    <s v="2.わかった"/>
    <n v="4"/>
    <n v="7"/>
    <s v="ない"/>
  </r>
  <r>
    <n v="24"/>
    <x v="0"/>
    <x v="17"/>
    <x v="3"/>
    <x v="0"/>
    <n v="5"/>
    <s v="2.わかった"/>
    <n v="4"/>
    <n v="9"/>
    <s v="わからない"/>
  </r>
  <r>
    <n v="25"/>
    <x v="1"/>
    <x v="18"/>
    <x v="3"/>
    <x v="0"/>
    <n v="5"/>
    <s v="1.よくわかった"/>
    <n v="5"/>
    <n v="10"/>
    <s v="ある"/>
  </r>
  <r>
    <n v="26"/>
    <x v="1"/>
    <x v="19"/>
    <x v="1"/>
    <x v="4"/>
    <n v="1"/>
    <s v="4.わかりにくかった"/>
    <n v="2"/>
    <n v="3"/>
    <s v="ない"/>
  </r>
  <r>
    <n v="27"/>
    <x v="0"/>
    <x v="8"/>
    <x v="1"/>
    <x v="0"/>
    <n v="5"/>
    <s v="3.普通"/>
    <n v="3"/>
    <n v="8"/>
    <s v="わからない"/>
  </r>
  <r>
    <n v="28"/>
    <x v="1"/>
    <x v="20"/>
    <x v="1"/>
    <x v="1"/>
    <n v="4"/>
    <s v="2.わかった"/>
    <n v="4"/>
    <n v="8"/>
    <s v="ある"/>
  </r>
  <r>
    <n v="29"/>
    <x v="1"/>
    <x v="12"/>
    <x v="2"/>
    <x v="2"/>
    <n v="3"/>
    <s v="1.よくわかった"/>
    <n v="5"/>
    <n v="8"/>
    <s v="ある"/>
  </r>
  <r>
    <n v="30"/>
    <x v="0"/>
    <x v="21"/>
    <x v="1"/>
    <x v="3"/>
    <n v="2"/>
    <s v="3.普通"/>
    <n v="3"/>
    <n v="5"/>
    <s v="ない"/>
  </r>
  <r>
    <n v="31"/>
    <x v="1"/>
    <x v="22"/>
    <x v="2"/>
    <x v="0"/>
    <n v="5"/>
    <s v="2.わかった"/>
    <n v="4"/>
    <n v="9"/>
    <s v="ない"/>
  </r>
  <r>
    <n v="32"/>
    <x v="1"/>
    <x v="20"/>
    <x v="0"/>
    <x v="1"/>
    <n v="4"/>
    <s v="1.よくわかった"/>
    <n v="5"/>
    <n v="9"/>
    <s v="わからない"/>
  </r>
  <r>
    <n v="33"/>
    <x v="1"/>
    <x v="23"/>
    <x v="1"/>
    <x v="2"/>
    <n v="3"/>
    <s v="3.普通"/>
    <n v="3"/>
    <n v="6"/>
    <s v="ある"/>
  </r>
  <r>
    <n v="34"/>
    <x v="1"/>
    <x v="3"/>
    <x v="1"/>
    <x v="3"/>
    <n v="2"/>
    <s v="1.よくわかった"/>
    <n v="5"/>
    <n v="7"/>
    <s v="ない"/>
  </r>
  <r>
    <n v="35"/>
    <x v="0"/>
    <x v="6"/>
    <x v="3"/>
    <x v="2"/>
    <n v="3"/>
    <s v="2.わかった"/>
    <n v="4"/>
    <n v="7"/>
    <s v="わからない"/>
  </r>
  <r>
    <n v="36"/>
    <x v="1"/>
    <x v="24"/>
    <x v="0"/>
    <x v="2"/>
    <n v="3"/>
    <s v="1.よくわかった"/>
    <n v="5"/>
    <n v="8"/>
    <s v="ある"/>
  </r>
  <r>
    <n v="37"/>
    <x v="1"/>
    <x v="25"/>
    <x v="0"/>
    <x v="0"/>
    <n v="5"/>
    <s v="2.わかった"/>
    <n v="4"/>
    <n v="9"/>
    <s v="ある"/>
  </r>
  <r>
    <n v="38"/>
    <x v="0"/>
    <x v="0"/>
    <x v="0"/>
    <x v="0"/>
    <n v="5"/>
    <s v="3.普通"/>
    <n v="3"/>
    <n v="8"/>
    <s v="ある"/>
  </r>
  <r>
    <n v="39"/>
    <x v="1"/>
    <x v="26"/>
    <x v="1"/>
    <x v="0"/>
    <n v="5"/>
    <s v="2.わかった"/>
    <n v="4"/>
    <n v="9"/>
    <s v="ない"/>
  </r>
  <r>
    <n v="40"/>
    <x v="1"/>
    <x v="27"/>
    <x v="2"/>
    <x v="0"/>
    <n v="5"/>
    <s v="3.普通"/>
    <n v="3"/>
    <n v="8"/>
    <s v="わからない"/>
  </r>
  <r>
    <n v="41"/>
    <x v="0"/>
    <x v="14"/>
    <x v="1"/>
    <x v="1"/>
    <n v="4"/>
    <s v="2.わかった"/>
    <n v="4"/>
    <n v="8"/>
    <s v="ある"/>
  </r>
  <r>
    <n v="42"/>
    <x v="1"/>
    <x v="3"/>
    <x v="2"/>
    <x v="2"/>
    <n v="3"/>
    <s v="3.普通"/>
    <n v="3"/>
    <n v="6"/>
    <s v="ない"/>
  </r>
  <r>
    <n v="43"/>
    <x v="1"/>
    <x v="28"/>
    <x v="3"/>
    <x v="3"/>
    <n v="2"/>
    <s v="2.わかった"/>
    <n v="4"/>
    <n v="6"/>
    <s v="わからない"/>
  </r>
  <r>
    <n v="44"/>
    <x v="0"/>
    <x v="0"/>
    <x v="0"/>
    <x v="0"/>
    <n v="5"/>
    <s v="1.よくわかった"/>
    <n v="5"/>
    <n v="10"/>
    <s v="ある"/>
  </r>
  <r>
    <n v="45"/>
    <x v="1"/>
    <x v="29"/>
    <x v="2"/>
    <x v="1"/>
    <n v="4"/>
    <s v="3.普通"/>
    <n v="3"/>
    <n v="7"/>
    <s v="ある"/>
  </r>
  <r>
    <n v="46"/>
    <x v="1"/>
    <x v="8"/>
    <x v="1"/>
    <x v="2"/>
    <n v="3"/>
    <s v="3.普通"/>
    <n v="3"/>
    <n v="6"/>
    <s v="ある"/>
  </r>
  <r>
    <n v="47"/>
    <x v="1"/>
    <x v="20"/>
    <x v="1"/>
    <x v="3"/>
    <n v="2"/>
    <s v="1.よくわかった"/>
    <n v="5"/>
    <n v="7"/>
    <s v="ない"/>
  </r>
  <r>
    <n v="48"/>
    <x v="1"/>
    <x v="30"/>
    <x v="2"/>
    <x v="2"/>
    <n v="3"/>
    <s v="2.わかった"/>
    <n v="4"/>
    <n v="7"/>
    <s v="わからない"/>
  </r>
  <r>
    <n v="49"/>
    <x v="0"/>
    <x v="31"/>
    <x v="1"/>
    <x v="2"/>
    <n v="3"/>
    <s v="2.わかった"/>
    <n v="4"/>
    <n v="7"/>
    <s v="ある"/>
  </r>
  <r>
    <n v="50"/>
    <x v="1"/>
    <x v="32"/>
    <x v="2"/>
    <x v="0"/>
    <n v="5"/>
    <s v="2.わかった"/>
    <n v="4"/>
    <n v="9"/>
    <s v="ない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0893EF4-ABF3-4382-98EC-3A50EC40A352}" name="ピボットテーブル2" cacheId="1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D51" firstHeaderRow="1" firstDataRow="2" firstDataCol="1"/>
  <pivotFields count="10">
    <pivotField dataField="1" showAll="0"/>
    <pivotField axis="axisCol" showAll="0">
      <items count="3">
        <item x="1"/>
        <item x="0"/>
        <item t="default"/>
      </items>
    </pivotField>
    <pivotField axis="axisRow" showAll="0">
      <items count="34">
        <item x="25"/>
        <item x="24"/>
        <item x="13"/>
        <item x="20"/>
        <item x="0"/>
        <item x="1"/>
        <item x="2"/>
        <item x="19"/>
        <item x="30"/>
        <item x="21"/>
        <item x="26"/>
        <item x="5"/>
        <item x="16"/>
        <item x="31"/>
        <item x="28"/>
        <item x="7"/>
        <item x="8"/>
        <item x="3"/>
        <item x="11"/>
        <item x="9"/>
        <item x="14"/>
        <item x="22"/>
        <item x="23"/>
        <item x="29"/>
        <item x="6"/>
        <item x="32"/>
        <item x="18"/>
        <item x="10"/>
        <item x="4"/>
        <item x="12"/>
        <item x="17"/>
        <item x="27"/>
        <item x="15"/>
        <item t="default"/>
      </items>
    </pivotField>
    <pivotField axis="axisRow" showAll="0" sortType="descending">
      <items count="5">
        <item x="2"/>
        <item x="1"/>
        <item x="0"/>
        <item x="3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2">
    <field x="3"/>
    <field x="2"/>
  </rowFields>
  <rowItems count="47">
    <i>
      <x/>
    </i>
    <i r="1">
      <x v="6"/>
    </i>
    <i r="1">
      <x v="8"/>
    </i>
    <i r="1">
      <x v="12"/>
    </i>
    <i r="1">
      <x v="16"/>
    </i>
    <i r="1">
      <x v="17"/>
    </i>
    <i r="1">
      <x v="18"/>
    </i>
    <i r="1">
      <x v="21"/>
    </i>
    <i r="1">
      <x v="23"/>
    </i>
    <i r="1">
      <x v="24"/>
    </i>
    <i r="1">
      <x v="25"/>
    </i>
    <i r="1">
      <x v="28"/>
    </i>
    <i r="1">
      <x v="29"/>
    </i>
    <i r="1">
      <x v="31"/>
    </i>
    <i>
      <x v="1"/>
    </i>
    <i r="1">
      <x v="3"/>
    </i>
    <i r="1">
      <x v="5"/>
    </i>
    <i r="1">
      <x v="7"/>
    </i>
    <i r="1">
      <x v="9"/>
    </i>
    <i r="1">
      <x v="10"/>
    </i>
    <i r="1">
      <x v="11"/>
    </i>
    <i r="1">
      <x v="13"/>
    </i>
    <i r="1">
      <x v="15"/>
    </i>
    <i r="1">
      <x v="16"/>
    </i>
    <i r="1">
      <x v="17"/>
    </i>
    <i r="1">
      <x v="18"/>
    </i>
    <i r="1">
      <x v="20"/>
    </i>
    <i r="1">
      <x v="22"/>
    </i>
    <i r="1">
      <x v="27"/>
    </i>
    <i r="1">
      <x v="28"/>
    </i>
    <i r="1">
      <x v="32"/>
    </i>
    <i>
      <x v="2"/>
    </i>
    <i r="1">
      <x/>
    </i>
    <i r="1">
      <x v="1"/>
    </i>
    <i r="1">
      <x v="2"/>
    </i>
    <i r="1">
      <x v="3"/>
    </i>
    <i r="1">
      <x v="4"/>
    </i>
    <i r="1">
      <x v="27"/>
    </i>
    <i>
      <x v="3"/>
    </i>
    <i r="1">
      <x v="14"/>
    </i>
    <i r="1">
      <x v="17"/>
    </i>
    <i r="1">
      <x v="19"/>
    </i>
    <i r="1">
      <x v="24"/>
    </i>
    <i r="1">
      <x v="26"/>
    </i>
    <i r="1">
      <x v="29"/>
    </i>
    <i r="1">
      <x v="30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個数 / 回答No." fld="0" subtotal="count" baseField="2" baseItem="14"/>
  </dataFields>
  <pivotTableStyleInfo name="PivotStyleLight1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458229B-3D43-4CC8-BAB6-6747F42495E7}" name="ピボットテーブル1" cacheId="1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F10" firstHeaderRow="1" firstDataRow="2" firstDataCol="1"/>
  <pivotFields count="10">
    <pivotField dataField="1" showAll="0"/>
    <pivotField showAll="0"/>
    <pivotField showAll="0"/>
    <pivotField axis="axisCol" showAll="0" sortType="descending">
      <items count="5">
        <item x="2"/>
        <item x="1"/>
        <item x="0"/>
        <item x="3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showAll="0"/>
    <pivotField showAll="0"/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個数 / 回答No." fld="0" subtotal="count" baseField="4" baseItem="2"/>
  </dataFields>
  <pivotTableStyleInfo name="PivotStyleLight1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CCF45-09C7-4004-BF6C-95F8075D44F4}">
  <dimension ref="A1:F23"/>
  <sheetViews>
    <sheetView tabSelected="1" workbookViewId="0"/>
  </sheetViews>
  <sheetFormatPr defaultColWidth="9" defaultRowHeight="18.75" x14ac:dyDescent="0.4"/>
  <cols>
    <col min="1" max="1" width="9" style="2"/>
    <col min="2" max="2" width="33.625" style="2" customWidth="1"/>
    <col min="3" max="3" width="9" style="2"/>
    <col min="4" max="4" width="7.625" style="2" customWidth="1"/>
    <col min="5" max="5" width="13" style="2" customWidth="1"/>
    <col min="6" max="6" width="10.5" style="2" customWidth="1"/>
    <col min="7" max="16384" width="9" style="2"/>
  </cols>
  <sheetData>
    <row r="1" spans="1:6" x14ac:dyDescent="0.4">
      <c r="A1" s="17" t="s">
        <v>0</v>
      </c>
    </row>
    <row r="3" spans="1:6" x14ac:dyDescent="0.4">
      <c r="A3" s="3" t="s">
        <v>1</v>
      </c>
      <c r="B3" s="3" t="s">
        <v>2</v>
      </c>
      <c r="C3" s="3" t="s">
        <v>3</v>
      </c>
      <c r="D3" s="3" t="s">
        <v>4</v>
      </c>
      <c r="E3" s="4" t="s">
        <v>5</v>
      </c>
      <c r="F3" s="3" t="s">
        <v>6</v>
      </c>
    </row>
    <row r="4" spans="1:6" x14ac:dyDescent="0.4">
      <c r="A4" s="5" t="s">
        <v>7</v>
      </c>
      <c r="B4" s="5" t="s">
        <v>8</v>
      </c>
      <c r="C4" s="6">
        <v>30000</v>
      </c>
      <c r="D4" s="6">
        <v>50</v>
      </c>
      <c r="E4" s="6">
        <v>36</v>
      </c>
      <c r="F4" s="6">
        <f>C4*E4</f>
        <v>1080000</v>
      </c>
    </row>
    <row r="5" spans="1:6" x14ac:dyDescent="0.4">
      <c r="A5" s="5" t="s">
        <v>9</v>
      </c>
      <c r="B5" s="5" t="s">
        <v>10</v>
      </c>
      <c r="C5" s="6">
        <v>32000</v>
      </c>
      <c r="D5" s="6">
        <v>50</v>
      </c>
      <c r="E5" s="6">
        <v>30</v>
      </c>
      <c r="F5" s="6">
        <f t="shared" ref="F5:F23" si="0">C5*E5</f>
        <v>960000</v>
      </c>
    </row>
    <row r="6" spans="1:6" x14ac:dyDescent="0.4">
      <c r="A6" s="5" t="s">
        <v>11</v>
      </c>
      <c r="B6" s="5" t="s">
        <v>12</v>
      </c>
      <c r="C6" s="6">
        <v>24000</v>
      </c>
      <c r="D6" s="6">
        <v>50</v>
      </c>
      <c r="E6" s="6">
        <v>30</v>
      </c>
      <c r="F6" s="6">
        <f t="shared" si="0"/>
        <v>720000</v>
      </c>
    </row>
    <row r="7" spans="1:6" x14ac:dyDescent="0.4">
      <c r="A7" s="5" t="s">
        <v>13</v>
      </c>
      <c r="B7" s="5" t="s">
        <v>14</v>
      </c>
      <c r="C7" s="6">
        <v>35000</v>
      </c>
      <c r="D7" s="6">
        <v>50</v>
      </c>
      <c r="E7" s="6">
        <v>49</v>
      </c>
      <c r="F7" s="6">
        <f t="shared" si="0"/>
        <v>1715000</v>
      </c>
    </row>
    <row r="8" spans="1:6" x14ac:dyDescent="0.4">
      <c r="A8" s="5" t="s">
        <v>15</v>
      </c>
      <c r="B8" s="5" t="s">
        <v>16</v>
      </c>
      <c r="C8" s="6">
        <v>30000</v>
      </c>
      <c r="D8" s="6">
        <v>50</v>
      </c>
      <c r="E8" s="6">
        <v>50</v>
      </c>
      <c r="F8" s="6">
        <f t="shared" si="0"/>
        <v>1500000</v>
      </c>
    </row>
    <row r="9" spans="1:6" x14ac:dyDescent="0.4">
      <c r="A9" s="5" t="s">
        <v>17</v>
      </c>
      <c r="B9" s="5" t="s">
        <v>18</v>
      </c>
      <c r="C9" s="6">
        <v>30000</v>
      </c>
      <c r="D9" s="6">
        <v>50</v>
      </c>
      <c r="E9" s="6">
        <v>38</v>
      </c>
      <c r="F9" s="6">
        <f t="shared" si="0"/>
        <v>1140000</v>
      </c>
    </row>
    <row r="10" spans="1:6" x14ac:dyDescent="0.4">
      <c r="A10" s="5" t="s">
        <v>19</v>
      </c>
      <c r="B10" s="5" t="s">
        <v>20</v>
      </c>
      <c r="C10" s="6">
        <v>18000</v>
      </c>
      <c r="D10" s="6">
        <v>50</v>
      </c>
      <c r="E10" s="6">
        <v>25</v>
      </c>
      <c r="F10" s="6">
        <f t="shared" si="0"/>
        <v>450000</v>
      </c>
    </row>
    <row r="11" spans="1:6" x14ac:dyDescent="0.4">
      <c r="A11" s="5" t="s">
        <v>21</v>
      </c>
      <c r="B11" s="5" t="s">
        <v>22</v>
      </c>
      <c r="C11" s="6">
        <v>14000</v>
      </c>
      <c r="D11" s="6">
        <v>40</v>
      </c>
      <c r="E11" s="6">
        <v>38</v>
      </c>
      <c r="F11" s="6">
        <f t="shared" si="0"/>
        <v>532000</v>
      </c>
    </row>
    <row r="12" spans="1:6" x14ac:dyDescent="0.4">
      <c r="A12" s="5" t="s">
        <v>23</v>
      </c>
      <c r="B12" s="5" t="s">
        <v>24</v>
      </c>
      <c r="C12" s="6">
        <v>24500</v>
      </c>
      <c r="D12" s="6">
        <v>40</v>
      </c>
      <c r="E12" s="6">
        <v>36</v>
      </c>
      <c r="F12" s="6">
        <f t="shared" si="0"/>
        <v>882000</v>
      </c>
    </row>
    <row r="13" spans="1:6" x14ac:dyDescent="0.4">
      <c r="A13" s="5" t="s">
        <v>25</v>
      </c>
      <c r="B13" s="5" t="s">
        <v>26</v>
      </c>
      <c r="C13" s="6">
        <v>17500</v>
      </c>
      <c r="D13" s="6">
        <v>40</v>
      </c>
      <c r="E13" s="6">
        <v>32</v>
      </c>
      <c r="F13" s="6">
        <f t="shared" si="0"/>
        <v>560000</v>
      </c>
    </row>
    <row r="14" spans="1:6" x14ac:dyDescent="0.4">
      <c r="A14" s="5" t="s">
        <v>27</v>
      </c>
      <c r="B14" s="5" t="s">
        <v>28</v>
      </c>
      <c r="C14" s="6">
        <v>30000</v>
      </c>
      <c r="D14" s="6">
        <v>40</v>
      </c>
      <c r="E14" s="6">
        <v>34</v>
      </c>
      <c r="F14" s="6">
        <f t="shared" si="0"/>
        <v>1020000</v>
      </c>
    </row>
    <row r="15" spans="1:6" x14ac:dyDescent="0.4">
      <c r="A15" s="5" t="s">
        <v>29</v>
      </c>
      <c r="B15" s="5" t="s">
        <v>30</v>
      </c>
      <c r="C15" s="6">
        <v>12000</v>
      </c>
      <c r="D15" s="6">
        <v>40</v>
      </c>
      <c r="E15" s="6">
        <v>26</v>
      </c>
      <c r="F15" s="6">
        <f t="shared" si="0"/>
        <v>312000</v>
      </c>
    </row>
    <row r="16" spans="1:6" x14ac:dyDescent="0.4">
      <c r="A16" s="5" t="s">
        <v>31</v>
      </c>
      <c r="B16" s="5" t="s">
        <v>120</v>
      </c>
      <c r="C16" s="6">
        <v>15000</v>
      </c>
      <c r="D16" s="6">
        <v>40</v>
      </c>
      <c r="E16" s="6">
        <v>39</v>
      </c>
      <c r="F16" s="6">
        <f t="shared" si="0"/>
        <v>585000</v>
      </c>
    </row>
    <row r="17" spans="1:6" x14ac:dyDescent="0.4">
      <c r="A17" s="5" t="s">
        <v>32</v>
      </c>
      <c r="B17" s="5" t="s">
        <v>33</v>
      </c>
      <c r="C17" s="6">
        <v>20000</v>
      </c>
      <c r="D17" s="6">
        <v>80</v>
      </c>
      <c r="E17" s="6">
        <v>62</v>
      </c>
      <c r="F17" s="6">
        <f t="shared" si="0"/>
        <v>1240000</v>
      </c>
    </row>
    <row r="18" spans="1:6" x14ac:dyDescent="0.4">
      <c r="A18" s="5" t="s">
        <v>34</v>
      </c>
      <c r="B18" s="5" t="s">
        <v>35</v>
      </c>
      <c r="C18" s="6">
        <v>20000</v>
      </c>
      <c r="D18" s="6">
        <v>80</v>
      </c>
      <c r="E18" s="6">
        <v>48</v>
      </c>
      <c r="F18" s="6">
        <f t="shared" si="0"/>
        <v>960000</v>
      </c>
    </row>
    <row r="19" spans="1:6" x14ac:dyDescent="0.4">
      <c r="A19" s="5" t="s">
        <v>36</v>
      </c>
      <c r="B19" s="5" t="s">
        <v>37</v>
      </c>
      <c r="C19" s="6">
        <v>22500</v>
      </c>
      <c r="D19" s="6">
        <v>80</v>
      </c>
      <c r="E19" s="6">
        <v>38</v>
      </c>
      <c r="F19" s="6">
        <f t="shared" si="0"/>
        <v>855000</v>
      </c>
    </row>
    <row r="20" spans="1:6" x14ac:dyDescent="0.4">
      <c r="A20" s="5" t="s">
        <v>38</v>
      </c>
      <c r="B20" s="5" t="s">
        <v>39</v>
      </c>
      <c r="C20" s="6">
        <v>5000</v>
      </c>
      <c r="D20" s="6">
        <v>80</v>
      </c>
      <c r="E20" s="6">
        <v>39</v>
      </c>
      <c r="F20" s="6">
        <f t="shared" si="0"/>
        <v>195000</v>
      </c>
    </row>
    <row r="21" spans="1:6" x14ac:dyDescent="0.4">
      <c r="A21" s="5" t="s">
        <v>40</v>
      </c>
      <c r="B21" s="5" t="s">
        <v>41</v>
      </c>
      <c r="C21" s="6">
        <v>20000</v>
      </c>
      <c r="D21" s="6">
        <v>80</v>
      </c>
      <c r="E21" s="6">
        <v>58</v>
      </c>
      <c r="F21" s="6">
        <f t="shared" si="0"/>
        <v>1160000</v>
      </c>
    </row>
    <row r="22" spans="1:6" x14ac:dyDescent="0.4">
      <c r="A22" s="5" t="s">
        <v>42</v>
      </c>
      <c r="B22" s="5" t="s">
        <v>43</v>
      </c>
      <c r="C22" s="6">
        <v>23000</v>
      </c>
      <c r="D22" s="6">
        <v>30</v>
      </c>
      <c r="E22" s="6">
        <v>25</v>
      </c>
      <c r="F22" s="6">
        <f t="shared" si="0"/>
        <v>575000</v>
      </c>
    </row>
    <row r="23" spans="1:6" x14ac:dyDescent="0.4">
      <c r="A23" s="5" t="s">
        <v>44</v>
      </c>
      <c r="B23" s="5" t="s">
        <v>45</v>
      </c>
      <c r="C23" s="6">
        <v>16000</v>
      </c>
      <c r="D23" s="6">
        <v>30</v>
      </c>
      <c r="E23" s="6">
        <v>26</v>
      </c>
      <c r="F23" s="6">
        <f t="shared" si="0"/>
        <v>416000</v>
      </c>
    </row>
  </sheetData>
  <protectedRanges>
    <protectedRange sqref="E4:E23" name="範囲1"/>
  </protectedRanges>
  <phoneticPr fontId="4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50BF7-D129-4FD2-A2B4-5979C7DCF310}">
  <dimension ref="A1:K26"/>
  <sheetViews>
    <sheetView workbookViewId="0"/>
  </sheetViews>
  <sheetFormatPr defaultColWidth="9" defaultRowHeight="18.75" x14ac:dyDescent="0.4"/>
  <cols>
    <col min="1" max="1" width="9" style="2"/>
    <col min="2" max="2" width="33.625" style="2" customWidth="1"/>
    <col min="3" max="3" width="9" style="2"/>
    <col min="4" max="4" width="7.625" style="2" customWidth="1"/>
    <col min="5" max="5" width="13" style="2" bestFit="1" customWidth="1"/>
    <col min="6" max="6" width="8.625" style="2" customWidth="1"/>
    <col min="7" max="8" width="10.5" style="2" customWidth="1"/>
    <col min="9" max="9" width="8.5" style="2" customWidth="1"/>
    <col min="10" max="10" width="7.125" style="2" bestFit="1" customWidth="1"/>
    <col min="11" max="16384" width="9" style="2"/>
  </cols>
  <sheetData>
    <row r="1" spans="1:11" x14ac:dyDescent="0.4">
      <c r="A1" s="17" t="s">
        <v>59</v>
      </c>
    </row>
    <row r="2" spans="1:11" x14ac:dyDescent="0.4">
      <c r="A2" s="1"/>
      <c r="G2" s="2" t="s">
        <v>60</v>
      </c>
    </row>
    <row r="3" spans="1:11" x14ac:dyDescent="0.4">
      <c r="A3" s="1"/>
      <c r="G3" s="8" t="s">
        <v>61</v>
      </c>
      <c r="H3" s="9">
        <v>0</v>
      </c>
      <c r="I3" s="9">
        <v>1</v>
      </c>
      <c r="J3" s="9">
        <v>1.2</v>
      </c>
      <c r="K3" s="9">
        <v>1.5</v>
      </c>
    </row>
    <row r="4" spans="1:11" x14ac:dyDescent="0.4">
      <c r="A4" s="1"/>
      <c r="G4" s="8" t="s">
        <v>62</v>
      </c>
      <c r="H4" s="18" t="s">
        <v>63</v>
      </c>
      <c r="I4" s="18" t="s">
        <v>64</v>
      </c>
      <c r="J4" s="18" t="s">
        <v>65</v>
      </c>
      <c r="K4" s="19" t="s">
        <v>66</v>
      </c>
    </row>
    <row r="6" spans="1:11" x14ac:dyDescent="0.4">
      <c r="A6" s="7" t="s">
        <v>67</v>
      </c>
      <c r="B6" s="7" t="s">
        <v>68</v>
      </c>
      <c r="C6" s="7" t="s">
        <v>69</v>
      </c>
      <c r="D6" s="7" t="s">
        <v>70</v>
      </c>
      <c r="E6" s="7" t="s">
        <v>71</v>
      </c>
      <c r="F6" s="7" t="s">
        <v>124</v>
      </c>
      <c r="G6" s="7" t="s">
        <v>72</v>
      </c>
      <c r="H6" s="7" t="s">
        <v>73</v>
      </c>
      <c r="I6" s="7" t="s">
        <v>74</v>
      </c>
      <c r="J6" s="7" t="s">
        <v>62</v>
      </c>
      <c r="K6" s="7" t="s">
        <v>75</v>
      </c>
    </row>
    <row r="7" spans="1:11" x14ac:dyDescent="0.4">
      <c r="A7" s="5" t="s">
        <v>76</v>
      </c>
      <c r="B7" s="5" t="s">
        <v>77</v>
      </c>
      <c r="C7" s="6">
        <v>30000</v>
      </c>
      <c r="D7" s="6">
        <v>50</v>
      </c>
      <c r="E7" s="6">
        <v>32</v>
      </c>
      <c r="F7" s="10">
        <v>0.64</v>
      </c>
      <c r="G7" s="6">
        <f>C7*E7</f>
        <v>960000</v>
      </c>
      <c r="H7" s="6">
        <f>前期!F4</f>
        <v>1080000</v>
      </c>
      <c r="I7" s="10">
        <f>G7/H7</f>
        <v>0.88888888888888884</v>
      </c>
      <c r="J7" s="5"/>
      <c r="K7" s="5"/>
    </row>
    <row r="8" spans="1:11" x14ac:dyDescent="0.4">
      <c r="A8" s="5" t="s">
        <v>78</v>
      </c>
      <c r="B8" s="5" t="s">
        <v>79</v>
      </c>
      <c r="C8" s="6">
        <v>32000</v>
      </c>
      <c r="D8" s="6">
        <v>50</v>
      </c>
      <c r="E8" s="6">
        <v>20</v>
      </c>
      <c r="F8" s="10">
        <v>0.4</v>
      </c>
      <c r="G8" s="6">
        <f t="shared" ref="G8:G26" si="0">C8*E8</f>
        <v>640000</v>
      </c>
      <c r="H8" s="6">
        <f>前期!F5</f>
        <v>960000</v>
      </c>
      <c r="I8" s="10">
        <f t="shared" ref="I8:I26" si="1">G8/H8</f>
        <v>0.66666666666666663</v>
      </c>
      <c r="J8" s="5"/>
      <c r="K8" s="5"/>
    </row>
    <row r="9" spans="1:11" x14ac:dyDescent="0.4">
      <c r="A9" s="5" t="s">
        <v>80</v>
      </c>
      <c r="B9" s="5" t="s">
        <v>81</v>
      </c>
      <c r="C9" s="6">
        <v>24000</v>
      </c>
      <c r="D9" s="6">
        <v>50</v>
      </c>
      <c r="E9" s="6">
        <v>35</v>
      </c>
      <c r="F9" s="10">
        <v>0.7</v>
      </c>
      <c r="G9" s="6">
        <f t="shared" si="0"/>
        <v>840000</v>
      </c>
      <c r="H9" s="6">
        <f>前期!F6</f>
        <v>720000</v>
      </c>
      <c r="I9" s="10">
        <f t="shared" si="1"/>
        <v>1.1666666666666667</v>
      </c>
      <c r="J9" s="5"/>
      <c r="K9" s="5"/>
    </row>
    <row r="10" spans="1:11" x14ac:dyDescent="0.4">
      <c r="A10" s="5" t="s">
        <v>82</v>
      </c>
      <c r="B10" s="5" t="s">
        <v>83</v>
      </c>
      <c r="C10" s="6">
        <v>35000</v>
      </c>
      <c r="D10" s="6">
        <v>50</v>
      </c>
      <c r="E10" s="6">
        <v>48</v>
      </c>
      <c r="F10" s="10">
        <v>0.96</v>
      </c>
      <c r="G10" s="6">
        <f t="shared" si="0"/>
        <v>1680000</v>
      </c>
      <c r="H10" s="6">
        <f>前期!F7</f>
        <v>1715000</v>
      </c>
      <c r="I10" s="10">
        <f t="shared" si="1"/>
        <v>0.97959183673469385</v>
      </c>
      <c r="J10" s="5"/>
      <c r="K10" s="5"/>
    </row>
    <row r="11" spans="1:11" x14ac:dyDescent="0.4">
      <c r="A11" s="5" t="s">
        <v>84</v>
      </c>
      <c r="B11" s="5" t="s">
        <v>85</v>
      </c>
      <c r="C11" s="6">
        <v>30000</v>
      </c>
      <c r="D11" s="6">
        <v>50</v>
      </c>
      <c r="E11" s="6">
        <v>46</v>
      </c>
      <c r="F11" s="10">
        <v>0.92</v>
      </c>
      <c r="G11" s="6">
        <f t="shared" si="0"/>
        <v>1380000</v>
      </c>
      <c r="H11" s="6">
        <f>前期!F8</f>
        <v>1500000</v>
      </c>
      <c r="I11" s="10">
        <f t="shared" si="1"/>
        <v>0.92</v>
      </c>
      <c r="J11" s="5"/>
      <c r="K11" s="5"/>
    </row>
    <row r="12" spans="1:11" x14ac:dyDescent="0.4">
      <c r="A12" s="5" t="s">
        <v>86</v>
      </c>
      <c r="B12" s="5" t="s">
        <v>87</v>
      </c>
      <c r="C12" s="6">
        <v>30000</v>
      </c>
      <c r="D12" s="6">
        <v>50</v>
      </c>
      <c r="E12" s="6">
        <v>20</v>
      </c>
      <c r="F12" s="10">
        <v>0.4</v>
      </c>
      <c r="G12" s="6">
        <f t="shared" si="0"/>
        <v>600000</v>
      </c>
      <c r="H12" s="6">
        <f>前期!F9</f>
        <v>1140000</v>
      </c>
      <c r="I12" s="10">
        <f t="shared" si="1"/>
        <v>0.52631578947368418</v>
      </c>
      <c r="J12" s="5"/>
      <c r="K12" s="5"/>
    </row>
    <row r="13" spans="1:11" x14ac:dyDescent="0.4">
      <c r="A13" s="5" t="s">
        <v>88</v>
      </c>
      <c r="B13" s="5" t="s">
        <v>89</v>
      </c>
      <c r="C13" s="6">
        <v>18000</v>
      </c>
      <c r="D13" s="6">
        <v>50</v>
      </c>
      <c r="E13" s="6">
        <v>18</v>
      </c>
      <c r="F13" s="10">
        <v>0.36</v>
      </c>
      <c r="G13" s="6">
        <f t="shared" si="0"/>
        <v>324000</v>
      </c>
      <c r="H13" s="6">
        <f>前期!F10</f>
        <v>450000</v>
      </c>
      <c r="I13" s="10">
        <f t="shared" si="1"/>
        <v>0.72</v>
      </c>
      <c r="J13" s="5"/>
      <c r="K13" s="5"/>
    </row>
    <row r="14" spans="1:11" x14ac:dyDescent="0.4">
      <c r="A14" s="5" t="s">
        <v>90</v>
      </c>
      <c r="B14" s="5" t="s">
        <v>91</v>
      </c>
      <c r="C14" s="6">
        <v>14000</v>
      </c>
      <c r="D14" s="6">
        <v>40</v>
      </c>
      <c r="E14" s="6">
        <v>39</v>
      </c>
      <c r="F14" s="10">
        <v>0.97499999999999998</v>
      </c>
      <c r="G14" s="6">
        <f t="shared" si="0"/>
        <v>546000</v>
      </c>
      <c r="H14" s="6">
        <f>前期!F11</f>
        <v>532000</v>
      </c>
      <c r="I14" s="10">
        <f t="shared" si="1"/>
        <v>1.0263157894736843</v>
      </c>
      <c r="J14" s="5"/>
      <c r="K14" s="5"/>
    </row>
    <row r="15" spans="1:11" x14ac:dyDescent="0.4">
      <c r="A15" s="5" t="s">
        <v>92</v>
      </c>
      <c r="B15" s="5" t="s">
        <v>93</v>
      </c>
      <c r="C15" s="6">
        <v>24500</v>
      </c>
      <c r="D15" s="6">
        <v>40</v>
      </c>
      <c r="E15" s="6">
        <v>32</v>
      </c>
      <c r="F15" s="10">
        <v>0.8</v>
      </c>
      <c r="G15" s="6">
        <f t="shared" si="0"/>
        <v>784000</v>
      </c>
      <c r="H15" s="6">
        <f>前期!F12</f>
        <v>882000</v>
      </c>
      <c r="I15" s="10">
        <f t="shared" si="1"/>
        <v>0.88888888888888884</v>
      </c>
      <c r="J15" s="5"/>
      <c r="K15" s="5"/>
    </row>
    <row r="16" spans="1:11" x14ac:dyDescent="0.4">
      <c r="A16" s="5" t="s">
        <v>94</v>
      </c>
      <c r="B16" s="5" t="s">
        <v>95</v>
      </c>
      <c r="C16" s="6">
        <v>17500</v>
      </c>
      <c r="D16" s="6">
        <v>40</v>
      </c>
      <c r="E16" s="6">
        <v>31</v>
      </c>
      <c r="F16" s="10">
        <v>0.77500000000000002</v>
      </c>
      <c r="G16" s="6">
        <f t="shared" si="0"/>
        <v>542500</v>
      </c>
      <c r="H16" s="6">
        <f>前期!F13</f>
        <v>560000</v>
      </c>
      <c r="I16" s="10">
        <f t="shared" si="1"/>
        <v>0.96875</v>
      </c>
      <c r="J16" s="5"/>
      <c r="K16" s="5"/>
    </row>
    <row r="17" spans="1:11" x14ac:dyDescent="0.4">
      <c r="A17" s="5" t="s">
        <v>96</v>
      </c>
      <c r="B17" s="5" t="s">
        <v>97</v>
      </c>
      <c r="C17" s="6">
        <v>30000</v>
      </c>
      <c r="D17" s="6">
        <v>40</v>
      </c>
      <c r="E17" s="6">
        <v>35</v>
      </c>
      <c r="F17" s="10">
        <v>0.875</v>
      </c>
      <c r="G17" s="6">
        <f t="shared" si="0"/>
        <v>1050000</v>
      </c>
      <c r="H17" s="6">
        <f>前期!F14</f>
        <v>1020000</v>
      </c>
      <c r="I17" s="10">
        <f t="shared" si="1"/>
        <v>1.0294117647058822</v>
      </c>
      <c r="J17" s="5"/>
      <c r="K17" s="5"/>
    </row>
    <row r="18" spans="1:11" x14ac:dyDescent="0.4">
      <c r="A18" s="5" t="s">
        <v>98</v>
      </c>
      <c r="B18" s="5" t="s">
        <v>99</v>
      </c>
      <c r="C18" s="6">
        <v>12000</v>
      </c>
      <c r="D18" s="6">
        <v>40</v>
      </c>
      <c r="E18" s="6">
        <v>36</v>
      </c>
      <c r="F18" s="10">
        <v>0.9</v>
      </c>
      <c r="G18" s="6">
        <f t="shared" si="0"/>
        <v>432000</v>
      </c>
      <c r="H18" s="6">
        <f>前期!F15</f>
        <v>312000</v>
      </c>
      <c r="I18" s="10">
        <f t="shared" si="1"/>
        <v>1.3846153846153846</v>
      </c>
      <c r="J18" s="5"/>
      <c r="K18" s="5"/>
    </row>
    <row r="19" spans="1:11" x14ac:dyDescent="0.4">
      <c r="A19" s="5" t="s">
        <v>100</v>
      </c>
      <c r="B19" s="5" t="s">
        <v>121</v>
      </c>
      <c r="C19" s="6">
        <v>15000</v>
      </c>
      <c r="D19" s="6">
        <v>40</v>
      </c>
      <c r="E19" s="6">
        <v>40</v>
      </c>
      <c r="F19" s="10">
        <v>1</v>
      </c>
      <c r="G19" s="6">
        <f t="shared" si="0"/>
        <v>600000</v>
      </c>
      <c r="H19" s="6">
        <f>前期!F16</f>
        <v>585000</v>
      </c>
      <c r="I19" s="10">
        <f t="shared" si="1"/>
        <v>1.0256410256410255</v>
      </c>
      <c r="J19" s="5"/>
      <c r="K19" s="5"/>
    </row>
    <row r="20" spans="1:11" x14ac:dyDescent="0.4">
      <c r="A20" s="5" t="s">
        <v>101</v>
      </c>
      <c r="B20" s="5" t="s">
        <v>102</v>
      </c>
      <c r="C20" s="6">
        <v>20000</v>
      </c>
      <c r="D20" s="6">
        <v>80</v>
      </c>
      <c r="E20" s="6">
        <v>65</v>
      </c>
      <c r="F20" s="10">
        <v>0.8125</v>
      </c>
      <c r="G20" s="6">
        <f t="shared" si="0"/>
        <v>1300000</v>
      </c>
      <c r="H20" s="6">
        <f>前期!F17</f>
        <v>1240000</v>
      </c>
      <c r="I20" s="10">
        <f t="shared" si="1"/>
        <v>1.0483870967741935</v>
      </c>
      <c r="J20" s="5"/>
      <c r="K20" s="5"/>
    </row>
    <row r="21" spans="1:11" x14ac:dyDescent="0.4">
      <c r="A21" s="5" t="s">
        <v>103</v>
      </c>
      <c r="B21" s="5" t="s">
        <v>104</v>
      </c>
      <c r="C21" s="6">
        <v>20000</v>
      </c>
      <c r="D21" s="6">
        <v>80</v>
      </c>
      <c r="E21" s="6">
        <v>62</v>
      </c>
      <c r="F21" s="10">
        <v>0.77500000000000002</v>
      </c>
      <c r="G21" s="6">
        <f t="shared" si="0"/>
        <v>1240000</v>
      </c>
      <c r="H21" s="6">
        <f>前期!F18</f>
        <v>960000</v>
      </c>
      <c r="I21" s="10">
        <f t="shared" si="1"/>
        <v>1.2916666666666667</v>
      </c>
      <c r="J21" s="5"/>
      <c r="K21" s="5"/>
    </row>
    <row r="22" spans="1:11" x14ac:dyDescent="0.4">
      <c r="A22" s="5" t="s">
        <v>105</v>
      </c>
      <c r="B22" s="5" t="s">
        <v>106</v>
      </c>
      <c r="C22" s="6">
        <v>22500</v>
      </c>
      <c r="D22" s="6">
        <v>80</v>
      </c>
      <c r="E22" s="6">
        <v>30</v>
      </c>
      <c r="F22" s="10">
        <v>0.375</v>
      </c>
      <c r="G22" s="6">
        <f t="shared" si="0"/>
        <v>675000</v>
      </c>
      <c r="H22" s="6">
        <f>前期!F19</f>
        <v>855000</v>
      </c>
      <c r="I22" s="10">
        <f t="shared" si="1"/>
        <v>0.78947368421052633</v>
      </c>
      <c r="J22" s="5"/>
      <c r="K22" s="5"/>
    </row>
    <row r="23" spans="1:11" x14ac:dyDescent="0.4">
      <c r="A23" s="5" t="s">
        <v>107</v>
      </c>
      <c r="B23" s="5" t="s">
        <v>108</v>
      </c>
      <c r="C23" s="6">
        <v>5000</v>
      </c>
      <c r="D23" s="6">
        <v>80</v>
      </c>
      <c r="E23" s="6">
        <v>48</v>
      </c>
      <c r="F23" s="10">
        <v>0.6</v>
      </c>
      <c r="G23" s="6">
        <f t="shared" si="0"/>
        <v>240000</v>
      </c>
      <c r="H23" s="6">
        <f>前期!F20</f>
        <v>195000</v>
      </c>
      <c r="I23" s="10">
        <f t="shared" si="1"/>
        <v>1.2307692307692308</v>
      </c>
      <c r="J23" s="5"/>
      <c r="K23" s="5"/>
    </row>
    <row r="24" spans="1:11" x14ac:dyDescent="0.4">
      <c r="A24" s="5" t="s">
        <v>109</v>
      </c>
      <c r="B24" s="5" t="s">
        <v>110</v>
      </c>
      <c r="C24" s="6">
        <v>20000</v>
      </c>
      <c r="D24" s="6">
        <v>80</v>
      </c>
      <c r="E24" s="6">
        <v>65</v>
      </c>
      <c r="F24" s="10">
        <v>0.8125</v>
      </c>
      <c r="G24" s="6">
        <f t="shared" si="0"/>
        <v>1300000</v>
      </c>
      <c r="H24" s="6">
        <f>前期!F21</f>
        <v>1160000</v>
      </c>
      <c r="I24" s="10">
        <f t="shared" si="1"/>
        <v>1.1206896551724137</v>
      </c>
      <c r="J24" s="5"/>
      <c r="K24" s="5"/>
    </row>
    <row r="25" spans="1:11" x14ac:dyDescent="0.4">
      <c r="A25" s="5" t="s">
        <v>111</v>
      </c>
      <c r="B25" s="5" t="s">
        <v>112</v>
      </c>
      <c r="C25" s="6">
        <v>23000</v>
      </c>
      <c r="D25" s="6">
        <v>30</v>
      </c>
      <c r="E25" s="6">
        <v>30</v>
      </c>
      <c r="F25" s="10">
        <v>1</v>
      </c>
      <c r="G25" s="6">
        <f t="shared" si="0"/>
        <v>690000</v>
      </c>
      <c r="H25" s="6">
        <f>前期!F22</f>
        <v>575000</v>
      </c>
      <c r="I25" s="10">
        <f t="shared" si="1"/>
        <v>1.2</v>
      </c>
      <c r="J25" s="5"/>
      <c r="K25" s="5"/>
    </row>
    <row r="26" spans="1:11" x14ac:dyDescent="0.4">
      <c r="A26" s="5" t="s">
        <v>113</v>
      </c>
      <c r="B26" s="5" t="s">
        <v>114</v>
      </c>
      <c r="C26" s="6">
        <v>16000</v>
      </c>
      <c r="D26" s="6">
        <v>30</v>
      </c>
      <c r="E26" s="6">
        <v>25</v>
      </c>
      <c r="F26" s="10">
        <v>0.83333333333333337</v>
      </c>
      <c r="G26" s="6">
        <f t="shared" si="0"/>
        <v>400000</v>
      </c>
      <c r="H26" s="6">
        <f>前期!F23</f>
        <v>416000</v>
      </c>
      <c r="I26" s="10">
        <f t="shared" si="1"/>
        <v>0.96153846153846156</v>
      </c>
      <c r="J26" s="5"/>
      <c r="K26" s="5"/>
    </row>
  </sheetData>
  <phoneticPr fontId="9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7910B-D2AD-4662-8FA5-38B973942686}">
  <dimension ref="A3:D51"/>
  <sheetViews>
    <sheetView workbookViewId="0"/>
  </sheetViews>
  <sheetFormatPr defaultRowHeight="18.75" x14ac:dyDescent="0.4"/>
  <cols>
    <col min="1" max="1" width="14.875" bestFit="1" customWidth="1"/>
    <col min="2" max="2" width="11.25" bestFit="1" customWidth="1"/>
    <col min="3" max="3" width="7.375" bestFit="1" customWidth="1"/>
    <col min="4" max="4" width="5.5" bestFit="1" customWidth="1"/>
  </cols>
  <sheetData>
    <row r="3" spans="1:4" x14ac:dyDescent="0.4">
      <c r="A3" s="20" t="s">
        <v>142</v>
      </c>
      <c r="B3" s="20" t="s">
        <v>139</v>
      </c>
    </row>
    <row r="4" spans="1:4" x14ac:dyDescent="0.4">
      <c r="A4" s="20" t="s">
        <v>133</v>
      </c>
      <c r="B4" t="s">
        <v>140</v>
      </c>
      <c r="C4" t="s">
        <v>141</v>
      </c>
      <c r="D4" t="s">
        <v>138</v>
      </c>
    </row>
    <row r="5" spans="1:4" x14ac:dyDescent="0.4">
      <c r="A5" s="21" t="s">
        <v>137</v>
      </c>
      <c r="B5" s="23">
        <v>14</v>
      </c>
      <c r="C5" s="23"/>
      <c r="D5" s="23">
        <v>14</v>
      </c>
    </row>
    <row r="6" spans="1:4" x14ac:dyDescent="0.4">
      <c r="A6" s="22">
        <v>25</v>
      </c>
      <c r="B6" s="23">
        <v>1</v>
      </c>
      <c r="C6" s="23"/>
      <c r="D6" s="23">
        <v>1</v>
      </c>
    </row>
    <row r="7" spans="1:4" x14ac:dyDescent="0.4">
      <c r="A7" s="22">
        <v>32</v>
      </c>
      <c r="B7" s="23">
        <v>1</v>
      </c>
      <c r="C7" s="23"/>
      <c r="D7" s="23">
        <v>1</v>
      </c>
    </row>
    <row r="8" spans="1:4" x14ac:dyDescent="0.4">
      <c r="A8" s="22">
        <v>36</v>
      </c>
      <c r="B8" s="23">
        <v>1</v>
      </c>
      <c r="C8" s="23"/>
      <c r="D8" s="23">
        <v>1</v>
      </c>
    </row>
    <row r="9" spans="1:4" x14ac:dyDescent="0.4">
      <c r="A9" s="22">
        <v>48</v>
      </c>
      <c r="B9" s="23">
        <v>1</v>
      </c>
      <c r="C9" s="23"/>
      <c r="D9" s="23">
        <v>1</v>
      </c>
    </row>
    <row r="10" spans="1:4" x14ac:dyDescent="0.4">
      <c r="A10" s="22">
        <v>50</v>
      </c>
      <c r="B10" s="23">
        <v>1</v>
      </c>
      <c r="C10" s="23"/>
      <c r="D10" s="23">
        <v>1</v>
      </c>
    </row>
    <row r="11" spans="1:4" x14ac:dyDescent="0.4">
      <c r="A11" s="22">
        <v>51</v>
      </c>
      <c r="B11" s="23">
        <v>1</v>
      </c>
      <c r="C11" s="23"/>
      <c r="D11" s="23">
        <v>1</v>
      </c>
    </row>
    <row r="12" spans="1:4" x14ac:dyDescent="0.4">
      <c r="A12" s="22">
        <v>54</v>
      </c>
      <c r="B12" s="23">
        <v>1</v>
      </c>
      <c r="C12" s="23"/>
      <c r="D12" s="23">
        <v>1</v>
      </c>
    </row>
    <row r="13" spans="1:4" x14ac:dyDescent="0.4">
      <c r="A13" s="22">
        <v>58</v>
      </c>
      <c r="B13" s="23">
        <v>1</v>
      </c>
      <c r="C13" s="23"/>
      <c r="D13" s="23">
        <v>1</v>
      </c>
    </row>
    <row r="14" spans="1:4" x14ac:dyDescent="0.4">
      <c r="A14" s="22">
        <v>60</v>
      </c>
      <c r="B14" s="23">
        <v>1</v>
      </c>
      <c r="C14" s="23"/>
      <c r="D14" s="23">
        <v>1</v>
      </c>
    </row>
    <row r="15" spans="1:4" x14ac:dyDescent="0.4">
      <c r="A15" s="22">
        <v>62</v>
      </c>
      <c r="B15" s="23">
        <v>1</v>
      </c>
      <c r="C15" s="23"/>
      <c r="D15" s="23">
        <v>1</v>
      </c>
    </row>
    <row r="16" spans="1:4" x14ac:dyDescent="0.4">
      <c r="A16" s="22">
        <v>68</v>
      </c>
      <c r="B16" s="23">
        <v>1</v>
      </c>
      <c r="C16" s="23"/>
      <c r="D16" s="23">
        <v>1</v>
      </c>
    </row>
    <row r="17" spans="1:4" x14ac:dyDescent="0.4">
      <c r="A17" s="22">
        <v>70</v>
      </c>
      <c r="B17" s="23">
        <v>2</v>
      </c>
      <c r="C17" s="23"/>
      <c r="D17" s="23">
        <v>2</v>
      </c>
    </row>
    <row r="18" spans="1:4" x14ac:dyDescent="0.4">
      <c r="A18" s="22">
        <v>74</v>
      </c>
      <c r="B18" s="23">
        <v>1</v>
      </c>
      <c r="C18" s="23"/>
      <c r="D18" s="23">
        <v>1</v>
      </c>
    </row>
    <row r="19" spans="1:4" x14ac:dyDescent="0.4">
      <c r="A19" s="21" t="s">
        <v>136</v>
      </c>
      <c r="B19" s="23">
        <v>14</v>
      </c>
      <c r="C19" s="23">
        <v>6</v>
      </c>
      <c r="D19" s="23">
        <v>20</v>
      </c>
    </row>
    <row r="20" spans="1:4" x14ac:dyDescent="0.4">
      <c r="A20" s="22">
        <v>21</v>
      </c>
      <c r="B20" s="23">
        <v>2</v>
      </c>
      <c r="C20" s="23"/>
      <c r="D20" s="23">
        <v>2</v>
      </c>
    </row>
    <row r="21" spans="1:4" x14ac:dyDescent="0.4">
      <c r="A21" s="22">
        <v>23</v>
      </c>
      <c r="B21" s="23">
        <v>1</v>
      </c>
      <c r="C21" s="23">
        <v>1</v>
      </c>
      <c r="D21" s="23">
        <v>2</v>
      </c>
    </row>
    <row r="22" spans="1:4" x14ac:dyDescent="0.4">
      <c r="A22" s="22">
        <v>26</v>
      </c>
      <c r="B22" s="23">
        <v>1</v>
      </c>
      <c r="C22" s="23"/>
      <c r="D22" s="23">
        <v>1</v>
      </c>
    </row>
    <row r="23" spans="1:4" x14ac:dyDescent="0.4">
      <c r="A23" s="22">
        <v>33</v>
      </c>
      <c r="B23" s="23"/>
      <c r="C23" s="23">
        <v>1</v>
      </c>
      <c r="D23" s="23">
        <v>1</v>
      </c>
    </row>
    <row r="24" spans="1:4" x14ac:dyDescent="0.4">
      <c r="A24" s="22">
        <v>34</v>
      </c>
      <c r="B24" s="23">
        <v>1</v>
      </c>
      <c r="C24" s="23"/>
      <c r="D24" s="23">
        <v>1</v>
      </c>
    </row>
    <row r="25" spans="1:4" x14ac:dyDescent="0.4">
      <c r="A25" s="22">
        <v>35</v>
      </c>
      <c r="B25" s="23">
        <v>1</v>
      </c>
      <c r="C25" s="23"/>
      <c r="D25" s="23">
        <v>1</v>
      </c>
    </row>
    <row r="26" spans="1:4" x14ac:dyDescent="0.4">
      <c r="A26" s="22">
        <v>38</v>
      </c>
      <c r="B26" s="23"/>
      <c r="C26" s="23">
        <v>1</v>
      </c>
      <c r="D26" s="23">
        <v>1</v>
      </c>
    </row>
    <row r="27" spans="1:4" x14ac:dyDescent="0.4">
      <c r="A27" s="22">
        <v>45</v>
      </c>
      <c r="B27" s="23"/>
      <c r="C27" s="23">
        <v>1</v>
      </c>
      <c r="D27" s="23">
        <v>1</v>
      </c>
    </row>
    <row r="28" spans="1:4" x14ac:dyDescent="0.4">
      <c r="A28" s="22">
        <v>48</v>
      </c>
      <c r="B28" s="23">
        <v>1</v>
      </c>
      <c r="C28" s="23">
        <v>1</v>
      </c>
      <c r="D28" s="23">
        <v>2</v>
      </c>
    </row>
    <row r="29" spans="1:4" x14ac:dyDescent="0.4">
      <c r="A29" s="22">
        <v>50</v>
      </c>
      <c r="B29" s="23">
        <v>1</v>
      </c>
      <c r="C29" s="23"/>
      <c r="D29" s="23">
        <v>1</v>
      </c>
    </row>
    <row r="30" spans="1:4" x14ac:dyDescent="0.4">
      <c r="A30" s="22">
        <v>51</v>
      </c>
      <c r="B30" s="23">
        <v>1</v>
      </c>
      <c r="C30" s="23"/>
      <c r="D30" s="23">
        <v>1</v>
      </c>
    </row>
    <row r="31" spans="1:4" x14ac:dyDescent="0.4">
      <c r="A31" s="22">
        <v>53</v>
      </c>
      <c r="B31" s="23">
        <v>1</v>
      </c>
      <c r="C31" s="23">
        <v>1</v>
      </c>
      <c r="D31" s="23">
        <v>2</v>
      </c>
    </row>
    <row r="32" spans="1:4" x14ac:dyDescent="0.4">
      <c r="A32" s="22">
        <v>57</v>
      </c>
      <c r="B32" s="23">
        <v>1</v>
      </c>
      <c r="C32" s="23"/>
      <c r="D32" s="23">
        <v>1</v>
      </c>
    </row>
    <row r="33" spans="1:4" x14ac:dyDescent="0.4">
      <c r="A33" s="22">
        <v>65</v>
      </c>
      <c r="B33" s="23">
        <v>1</v>
      </c>
      <c r="C33" s="23"/>
      <c r="D33" s="23">
        <v>1</v>
      </c>
    </row>
    <row r="34" spans="1:4" x14ac:dyDescent="0.4">
      <c r="A34" s="22">
        <v>68</v>
      </c>
      <c r="B34" s="23">
        <v>1</v>
      </c>
      <c r="C34" s="23"/>
      <c r="D34" s="23">
        <v>1</v>
      </c>
    </row>
    <row r="35" spans="1:4" x14ac:dyDescent="0.4">
      <c r="A35" s="22">
        <v>76</v>
      </c>
      <c r="B35" s="23">
        <v>1</v>
      </c>
      <c r="C35" s="23"/>
      <c r="D35" s="23">
        <v>1</v>
      </c>
    </row>
    <row r="36" spans="1:4" x14ac:dyDescent="0.4">
      <c r="A36" s="21" t="s">
        <v>135</v>
      </c>
      <c r="B36" s="23">
        <v>5</v>
      </c>
      <c r="C36" s="23">
        <v>4</v>
      </c>
      <c r="D36" s="23">
        <v>9</v>
      </c>
    </row>
    <row r="37" spans="1:4" x14ac:dyDescent="0.4">
      <c r="A37" s="22">
        <v>18</v>
      </c>
      <c r="B37" s="23">
        <v>1</v>
      </c>
      <c r="C37" s="23"/>
      <c r="D37" s="23">
        <v>1</v>
      </c>
    </row>
    <row r="38" spans="1:4" x14ac:dyDescent="0.4">
      <c r="A38" s="22">
        <v>19</v>
      </c>
      <c r="B38" s="23">
        <v>1</v>
      </c>
      <c r="C38" s="23"/>
      <c r="D38" s="23">
        <v>1</v>
      </c>
    </row>
    <row r="39" spans="1:4" x14ac:dyDescent="0.4">
      <c r="A39" s="22">
        <v>20</v>
      </c>
      <c r="B39" s="23">
        <v>1</v>
      </c>
      <c r="C39" s="23"/>
      <c r="D39" s="23">
        <v>1</v>
      </c>
    </row>
    <row r="40" spans="1:4" x14ac:dyDescent="0.4">
      <c r="A40" s="22">
        <v>21</v>
      </c>
      <c r="B40" s="23">
        <v>1</v>
      </c>
      <c r="C40" s="23"/>
      <c r="D40" s="23">
        <v>1</v>
      </c>
    </row>
    <row r="41" spans="1:4" x14ac:dyDescent="0.4">
      <c r="A41" s="22">
        <v>22</v>
      </c>
      <c r="B41" s="23">
        <v>1</v>
      </c>
      <c r="C41" s="23">
        <v>3</v>
      </c>
      <c r="D41" s="23">
        <v>4</v>
      </c>
    </row>
    <row r="42" spans="1:4" x14ac:dyDescent="0.4">
      <c r="A42" s="22">
        <v>65</v>
      </c>
      <c r="B42" s="23"/>
      <c r="C42" s="23">
        <v>1</v>
      </c>
      <c r="D42" s="23">
        <v>1</v>
      </c>
    </row>
    <row r="43" spans="1:4" x14ac:dyDescent="0.4">
      <c r="A43" s="21" t="s">
        <v>134</v>
      </c>
      <c r="B43" s="23">
        <v>3</v>
      </c>
      <c r="C43" s="23">
        <v>4</v>
      </c>
      <c r="D43" s="23">
        <v>7</v>
      </c>
    </row>
    <row r="44" spans="1:4" x14ac:dyDescent="0.4">
      <c r="A44" s="22">
        <v>40</v>
      </c>
      <c r="B44" s="23">
        <v>1</v>
      </c>
      <c r="C44" s="23"/>
      <c r="D44" s="23">
        <v>1</v>
      </c>
    </row>
    <row r="45" spans="1:4" x14ac:dyDescent="0.4">
      <c r="A45" s="22">
        <v>50</v>
      </c>
      <c r="B45" s="23"/>
      <c r="C45" s="23">
        <v>1</v>
      </c>
      <c r="D45" s="23">
        <v>1</v>
      </c>
    </row>
    <row r="46" spans="1:4" x14ac:dyDescent="0.4">
      <c r="A46" s="22">
        <v>52</v>
      </c>
      <c r="B46" s="23">
        <v>1</v>
      </c>
      <c r="C46" s="23"/>
      <c r="D46" s="23">
        <v>1</v>
      </c>
    </row>
    <row r="47" spans="1:4" x14ac:dyDescent="0.4">
      <c r="A47" s="22">
        <v>60</v>
      </c>
      <c r="B47" s="23"/>
      <c r="C47" s="23">
        <v>1</v>
      </c>
      <c r="D47" s="23">
        <v>1</v>
      </c>
    </row>
    <row r="48" spans="1:4" x14ac:dyDescent="0.4">
      <c r="A48" s="22">
        <v>64</v>
      </c>
      <c r="B48" s="23">
        <v>1</v>
      </c>
      <c r="C48" s="23"/>
      <c r="D48" s="23">
        <v>1</v>
      </c>
    </row>
    <row r="49" spans="1:4" x14ac:dyDescent="0.4">
      <c r="A49" s="22">
        <v>70</v>
      </c>
      <c r="B49" s="23"/>
      <c r="C49" s="23">
        <v>1</v>
      </c>
      <c r="D49" s="23">
        <v>1</v>
      </c>
    </row>
    <row r="50" spans="1:4" x14ac:dyDescent="0.4">
      <c r="A50" s="22">
        <v>72</v>
      </c>
      <c r="B50" s="23"/>
      <c r="C50" s="23">
        <v>1</v>
      </c>
      <c r="D50" s="23">
        <v>1</v>
      </c>
    </row>
    <row r="51" spans="1:4" x14ac:dyDescent="0.4">
      <c r="A51" s="21" t="s">
        <v>138</v>
      </c>
      <c r="B51" s="23">
        <v>36</v>
      </c>
      <c r="C51" s="23">
        <v>14</v>
      </c>
      <c r="D51" s="23">
        <v>50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2A5E0-1A0E-4E29-8198-C32955872D94}">
  <dimension ref="A3:F10"/>
  <sheetViews>
    <sheetView workbookViewId="0"/>
  </sheetViews>
  <sheetFormatPr defaultRowHeight="18.75" x14ac:dyDescent="0.4"/>
  <cols>
    <col min="1" max="1" width="14.875" bestFit="1" customWidth="1"/>
    <col min="2" max="2" width="11.25" bestFit="1" customWidth="1"/>
    <col min="3" max="3" width="7.375" bestFit="1" customWidth="1"/>
    <col min="4" max="4" width="5.5" bestFit="1" customWidth="1"/>
    <col min="5" max="5" width="7.375" bestFit="1" customWidth="1"/>
    <col min="6" max="6" width="5.5" bestFit="1" customWidth="1"/>
  </cols>
  <sheetData>
    <row r="3" spans="1:6" x14ac:dyDescent="0.4">
      <c r="A3" s="20" t="s">
        <v>142</v>
      </c>
      <c r="B3" s="20" t="s">
        <v>139</v>
      </c>
    </row>
    <row r="4" spans="1:6" x14ac:dyDescent="0.4">
      <c r="A4" s="20" t="s">
        <v>133</v>
      </c>
      <c r="B4" t="s">
        <v>137</v>
      </c>
      <c r="C4" t="s">
        <v>136</v>
      </c>
      <c r="D4" t="s">
        <v>135</v>
      </c>
      <c r="E4" t="s">
        <v>134</v>
      </c>
      <c r="F4" t="s">
        <v>138</v>
      </c>
    </row>
    <row r="5" spans="1:6" x14ac:dyDescent="0.4">
      <c r="A5" s="21" t="s">
        <v>143</v>
      </c>
      <c r="B5" s="23">
        <v>5</v>
      </c>
      <c r="C5" s="23">
        <v>4</v>
      </c>
      <c r="D5" s="23">
        <v>5</v>
      </c>
      <c r="E5" s="23">
        <v>3</v>
      </c>
      <c r="F5" s="23">
        <v>17</v>
      </c>
    </row>
    <row r="6" spans="1:6" x14ac:dyDescent="0.4">
      <c r="A6" s="21" t="s">
        <v>144</v>
      </c>
      <c r="B6" s="23">
        <v>2</v>
      </c>
      <c r="C6" s="23">
        <v>4</v>
      </c>
      <c r="D6" s="23">
        <v>2</v>
      </c>
      <c r="E6" s="23"/>
      <c r="F6" s="23">
        <v>8</v>
      </c>
    </row>
    <row r="7" spans="1:6" x14ac:dyDescent="0.4">
      <c r="A7" s="21" t="s">
        <v>145</v>
      </c>
      <c r="B7" s="23">
        <v>6</v>
      </c>
      <c r="C7" s="23">
        <v>6</v>
      </c>
      <c r="D7" s="23">
        <v>1</v>
      </c>
      <c r="E7" s="23">
        <v>2</v>
      </c>
      <c r="F7" s="23">
        <v>15</v>
      </c>
    </row>
    <row r="8" spans="1:6" x14ac:dyDescent="0.4">
      <c r="A8" s="21" t="s">
        <v>146</v>
      </c>
      <c r="B8" s="23">
        <v>1</v>
      </c>
      <c r="C8" s="23">
        <v>4</v>
      </c>
      <c r="D8" s="23">
        <v>1</v>
      </c>
      <c r="E8" s="23">
        <v>2</v>
      </c>
      <c r="F8" s="23">
        <v>8</v>
      </c>
    </row>
    <row r="9" spans="1:6" x14ac:dyDescent="0.4">
      <c r="A9" s="21" t="s">
        <v>147</v>
      </c>
      <c r="B9" s="23"/>
      <c r="C9" s="23">
        <v>2</v>
      </c>
      <c r="D9" s="23"/>
      <c r="E9" s="23"/>
      <c r="F9" s="23">
        <v>2</v>
      </c>
    </row>
    <row r="10" spans="1:6" x14ac:dyDescent="0.4">
      <c r="A10" s="21" t="s">
        <v>138</v>
      </c>
      <c r="B10" s="23">
        <v>14</v>
      </c>
      <c r="C10" s="23">
        <v>20</v>
      </c>
      <c r="D10" s="23">
        <v>9</v>
      </c>
      <c r="E10" s="23">
        <v>7</v>
      </c>
      <c r="F10" s="23">
        <v>50</v>
      </c>
    </row>
  </sheetData>
  <phoneticPr fontId="4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6990B-0FDF-4FEA-BB1C-E6C4134692A5}">
  <dimension ref="A1:J53"/>
  <sheetViews>
    <sheetView workbookViewId="0"/>
  </sheetViews>
  <sheetFormatPr defaultColWidth="9" defaultRowHeight="18.75" x14ac:dyDescent="0.4"/>
  <cols>
    <col min="1" max="1" width="8.125" style="2" bestFit="1" customWidth="1"/>
    <col min="2" max="2" width="7.125" style="2" bestFit="1" customWidth="1"/>
    <col min="3" max="3" width="5.25" style="2" bestFit="1" customWidth="1"/>
    <col min="4" max="4" width="7.125" style="2" bestFit="1" customWidth="1"/>
    <col min="5" max="5" width="13.625" style="2" customWidth="1"/>
    <col min="6" max="6" width="10.625" style="2" customWidth="1"/>
    <col min="7" max="7" width="17.625" style="2" customWidth="1"/>
    <col min="8" max="9" width="10.625" style="2" customWidth="1"/>
    <col min="10" max="10" width="19.25" style="2" bestFit="1" customWidth="1"/>
    <col min="11" max="16384" width="9" style="2"/>
  </cols>
  <sheetData>
    <row r="1" spans="1:10" x14ac:dyDescent="0.4">
      <c r="A1" s="16" t="s">
        <v>46</v>
      </c>
    </row>
    <row r="2" spans="1:10" x14ac:dyDescent="0.4">
      <c r="H2" s="11"/>
      <c r="I2" s="11"/>
    </row>
    <row r="3" spans="1:10" x14ac:dyDescent="0.4">
      <c r="A3" s="14" t="s">
        <v>47</v>
      </c>
      <c r="B3" s="15" t="s">
        <v>58</v>
      </c>
      <c r="C3" s="14" t="s">
        <v>48</v>
      </c>
      <c r="D3" s="14" t="s">
        <v>49</v>
      </c>
      <c r="E3" s="14" t="s">
        <v>115</v>
      </c>
      <c r="F3" s="14" t="s">
        <v>116</v>
      </c>
      <c r="G3" s="14" t="s">
        <v>129</v>
      </c>
      <c r="H3" s="14" t="s">
        <v>117</v>
      </c>
      <c r="I3" s="14" t="s">
        <v>118</v>
      </c>
      <c r="J3" s="14" t="s">
        <v>50</v>
      </c>
    </row>
    <row r="4" spans="1:10" x14ac:dyDescent="0.4">
      <c r="A4" s="12">
        <v>1</v>
      </c>
      <c r="B4" s="13" t="s">
        <v>123</v>
      </c>
      <c r="C4" s="12">
        <v>22</v>
      </c>
      <c r="D4" s="12" t="s">
        <v>51</v>
      </c>
      <c r="E4" s="12" t="s">
        <v>119</v>
      </c>
      <c r="F4" s="12">
        <v>5</v>
      </c>
      <c r="G4" s="12" t="s">
        <v>131</v>
      </c>
      <c r="H4" s="12">
        <v>4</v>
      </c>
      <c r="I4" s="12">
        <f>F4+H4</f>
        <v>9</v>
      </c>
      <c r="J4" s="12" t="s">
        <v>52</v>
      </c>
    </row>
    <row r="5" spans="1:10" x14ac:dyDescent="0.4">
      <c r="A5" s="12">
        <v>2</v>
      </c>
      <c r="B5" s="13" t="s">
        <v>122</v>
      </c>
      <c r="C5" s="12">
        <v>23</v>
      </c>
      <c r="D5" s="12" t="s">
        <v>53</v>
      </c>
      <c r="E5" s="12" t="s">
        <v>125</v>
      </c>
      <c r="F5" s="12">
        <v>4</v>
      </c>
      <c r="G5" s="12" t="s">
        <v>126</v>
      </c>
      <c r="H5" s="12">
        <v>3</v>
      </c>
      <c r="I5" s="12">
        <f>F5+H5</f>
        <v>7</v>
      </c>
      <c r="J5" s="12" t="s">
        <v>54</v>
      </c>
    </row>
    <row r="6" spans="1:10" x14ac:dyDescent="0.4">
      <c r="A6" s="12">
        <v>3</v>
      </c>
      <c r="B6" s="13" t="s">
        <v>122</v>
      </c>
      <c r="C6" s="12">
        <v>25</v>
      </c>
      <c r="D6" s="12" t="s">
        <v>55</v>
      </c>
      <c r="E6" s="12" t="s">
        <v>126</v>
      </c>
      <c r="F6" s="12">
        <v>3</v>
      </c>
      <c r="G6" s="12" t="s">
        <v>126</v>
      </c>
      <c r="H6" s="12">
        <v>3</v>
      </c>
      <c r="I6" s="12">
        <f>F4+H6</f>
        <v>8</v>
      </c>
      <c r="J6" s="12" t="s">
        <v>56</v>
      </c>
    </row>
    <row r="7" spans="1:10" x14ac:dyDescent="0.4">
      <c r="A7" s="12">
        <v>4</v>
      </c>
      <c r="B7" s="13" t="s">
        <v>123</v>
      </c>
      <c r="C7" s="12">
        <v>50</v>
      </c>
      <c r="D7" s="12" t="s">
        <v>57</v>
      </c>
      <c r="E7" s="12" t="s">
        <v>127</v>
      </c>
      <c r="F7" s="12">
        <v>2</v>
      </c>
      <c r="G7" s="12" t="s">
        <v>126</v>
      </c>
      <c r="H7" s="12">
        <v>3</v>
      </c>
      <c r="I7" s="12">
        <f t="shared" ref="I7:I53" si="0">F7+H7</f>
        <v>5</v>
      </c>
      <c r="J7" s="12" t="s">
        <v>56</v>
      </c>
    </row>
    <row r="8" spans="1:10" x14ac:dyDescent="0.4">
      <c r="A8" s="12">
        <v>5</v>
      </c>
      <c r="B8" s="13" t="s">
        <v>122</v>
      </c>
      <c r="C8" s="12">
        <v>68</v>
      </c>
      <c r="D8" s="12" t="s">
        <v>55</v>
      </c>
      <c r="E8" s="12" t="s">
        <v>119</v>
      </c>
      <c r="F8" s="12">
        <v>5</v>
      </c>
      <c r="G8" s="12" t="s">
        <v>131</v>
      </c>
      <c r="H8" s="12">
        <v>4</v>
      </c>
      <c r="I8" s="12">
        <f t="shared" si="0"/>
        <v>9</v>
      </c>
      <c r="J8" s="12" t="s">
        <v>52</v>
      </c>
    </row>
    <row r="9" spans="1:10" x14ac:dyDescent="0.4">
      <c r="A9" s="12">
        <v>6</v>
      </c>
      <c r="B9" s="13" t="s">
        <v>122</v>
      </c>
      <c r="C9" s="12">
        <v>22</v>
      </c>
      <c r="D9" s="12" t="s">
        <v>51</v>
      </c>
      <c r="E9" s="12" t="s">
        <v>125</v>
      </c>
      <c r="F9" s="12">
        <v>4</v>
      </c>
      <c r="G9" s="12" t="s">
        <v>130</v>
      </c>
      <c r="H9" s="12">
        <v>5</v>
      </c>
      <c r="I9" s="12">
        <f t="shared" si="0"/>
        <v>9</v>
      </c>
      <c r="J9" s="12" t="s">
        <v>52</v>
      </c>
    </row>
    <row r="10" spans="1:10" x14ac:dyDescent="0.4">
      <c r="A10" s="12">
        <v>7</v>
      </c>
      <c r="B10" s="13" t="s">
        <v>123</v>
      </c>
      <c r="C10" s="12">
        <v>23</v>
      </c>
      <c r="D10" s="12" t="s">
        <v>53</v>
      </c>
      <c r="E10" s="12" t="s">
        <v>128</v>
      </c>
      <c r="F10" s="12">
        <v>1</v>
      </c>
      <c r="G10" s="12" t="s">
        <v>126</v>
      </c>
      <c r="H10" s="12">
        <v>3</v>
      </c>
      <c r="I10" s="12">
        <f t="shared" si="0"/>
        <v>4</v>
      </c>
      <c r="J10" s="12" t="s">
        <v>54</v>
      </c>
    </row>
    <row r="11" spans="1:10" x14ac:dyDescent="0.4">
      <c r="A11" s="12">
        <v>8</v>
      </c>
      <c r="B11" s="13" t="s">
        <v>122</v>
      </c>
      <c r="C11" s="12">
        <v>35</v>
      </c>
      <c r="D11" s="12" t="s">
        <v>53</v>
      </c>
      <c r="E11" s="12" t="s">
        <v>127</v>
      </c>
      <c r="F11" s="12">
        <v>2</v>
      </c>
      <c r="G11" s="12" t="s">
        <v>132</v>
      </c>
      <c r="H11" s="12">
        <v>2</v>
      </c>
      <c r="I11" s="12">
        <f t="shared" si="0"/>
        <v>4</v>
      </c>
      <c r="J11" s="12" t="s">
        <v>56</v>
      </c>
    </row>
    <row r="12" spans="1:10" x14ac:dyDescent="0.4">
      <c r="A12" s="12">
        <v>9</v>
      </c>
      <c r="B12" s="13" t="s">
        <v>122</v>
      </c>
      <c r="C12" s="12">
        <v>60</v>
      </c>
      <c r="D12" s="12" t="s">
        <v>55</v>
      </c>
      <c r="E12" s="12" t="s">
        <v>126</v>
      </c>
      <c r="F12" s="12">
        <v>3</v>
      </c>
      <c r="G12" s="12" t="s">
        <v>130</v>
      </c>
      <c r="H12" s="12">
        <v>5</v>
      </c>
      <c r="I12" s="12">
        <f t="shared" si="0"/>
        <v>8</v>
      </c>
      <c r="J12" s="12" t="s">
        <v>52</v>
      </c>
    </row>
    <row r="13" spans="1:10" x14ac:dyDescent="0.4">
      <c r="A13" s="12">
        <v>10</v>
      </c>
      <c r="B13" s="13" t="s">
        <v>123</v>
      </c>
      <c r="C13" s="12">
        <v>45</v>
      </c>
      <c r="D13" s="12" t="s">
        <v>53</v>
      </c>
      <c r="E13" s="12" t="s">
        <v>126</v>
      </c>
      <c r="F13" s="12">
        <v>3</v>
      </c>
      <c r="G13" s="12" t="s">
        <v>131</v>
      </c>
      <c r="H13" s="12">
        <v>4</v>
      </c>
      <c r="I13" s="12">
        <f t="shared" si="0"/>
        <v>7</v>
      </c>
      <c r="J13" s="12" t="s">
        <v>54</v>
      </c>
    </row>
    <row r="14" spans="1:10" x14ac:dyDescent="0.4">
      <c r="A14" s="12">
        <v>11</v>
      </c>
      <c r="B14" s="13" t="s">
        <v>122</v>
      </c>
      <c r="C14" s="12">
        <v>48</v>
      </c>
      <c r="D14" s="12" t="s">
        <v>55</v>
      </c>
      <c r="E14" s="12" t="s">
        <v>119</v>
      </c>
      <c r="F14" s="12">
        <v>5</v>
      </c>
      <c r="G14" s="12" t="s">
        <v>131</v>
      </c>
      <c r="H14" s="12">
        <v>4</v>
      </c>
      <c r="I14" s="12">
        <f t="shared" si="0"/>
        <v>9</v>
      </c>
      <c r="J14" s="12" t="s">
        <v>56</v>
      </c>
    </row>
    <row r="15" spans="1:10" x14ac:dyDescent="0.4">
      <c r="A15" s="12">
        <v>12</v>
      </c>
      <c r="B15" s="13" t="s">
        <v>122</v>
      </c>
      <c r="C15" s="12">
        <v>52</v>
      </c>
      <c r="D15" s="12" t="s">
        <v>57</v>
      </c>
      <c r="E15" s="12" t="s">
        <v>119</v>
      </c>
      <c r="F15" s="12">
        <v>5</v>
      </c>
      <c r="G15" s="12" t="s">
        <v>126</v>
      </c>
      <c r="H15" s="12">
        <v>3</v>
      </c>
      <c r="I15" s="12">
        <f t="shared" si="0"/>
        <v>8</v>
      </c>
      <c r="J15" s="12" t="s">
        <v>52</v>
      </c>
    </row>
    <row r="16" spans="1:10" x14ac:dyDescent="0.4">
      <c r="A16" s="12">
        <v>13</v>
      </c>
      <c r="B16" s="13" t="s">
        <v>123</v>
      </c>
      <c r="C16" s="12">
        <v>65</v>
      </c>
      <c r="D16" s="12" t="s">
        <v>51</v>
      </c>
      <c r="E16" s="12" t="s">
        <v>119</v>
      </c>
      <c r="F16" s="12">
        <v>5</v>
      </c>
      <c r="G16" s="12" t="s">
        <v>126</v>
      </c>
      <c r="H16" s="12">
        <v>3</v>
      </c>
      <c r="I16" s="12">
        <f t="shared" si="0"/>
        <v>8</v>
      </c>
      <c r="J16" s="12" t="s">
        <v>52</v>
      </c>
    </row>
    <row r="17" spans="1:10" x14ac:dyDescent="0.4">
      <c r="A17" s="12">
        <v>14</v>
      </c>
      <c r="B17" s="13" t="s">
        <v>122</v>
      </c>
      <c r="C17" s="12">
        <v>68</v>
      </c>
      <c r="D17" s="12" t="s">
        <v>53</v>
      </c>
      <c r="E17" s="12" t="s">
        <v>119</v>
      </c>
      <c r="F17" s="12">
        <v>5</v>
      </c>
      <c r="G17" s="12" t="s">
        <v>130</v>
      </c>
      <c r="H17" s="12">
        <v>5</v>
      </c>
      <c r="I17" s="12">
        <f t="shared" si="0"/>
        <v>10</v>
      </c>
      <c r="J17" s="12" t="s">
        <v>52</v>
      </c>
    </row>
    <row r="18" spans="1:10" x14ac:dyDescent="0.4">
      <c r="A18" s="12">
        <v>15</v>
      </c>
      <c r="B18" s="13" t="s">
        <v>122</v>
      </c>
      <c r="C18" s="12">
        <v>51</v>
      </c>
      <c r="D18" s="12" t="s">
        <v>55</v>
      </c>
      <c r="E18" s="12" t="s">
        <v>125</v>
      </c>
      <c r="F18" s="12">
        <v>4</v>
      </c>
      <c r="G18" s="12" t="s">
        <v>126</v>
      </c>
      <c r="H18" s="12">
        <v>3</v>
      </c>
      <c r="I18" s="12">
        <f t="shared" si="0"/>
        <v>7</v>
      </c>
      <c r="J18" s="12" t="s">
        <v>54</v>
      </c>
    </row>
    <row r="19" spans="1:10" x14ac:dyDescent="0.4">
      <c r="A19" s="12">
        <v>16</v>
      </c>
      <c r="B19" s="13" t="s">
        <v>123</v>
      </c>
      <c r="C19" s="12">
        <v>70</v>
      </c>
      <c r="D19" s="12" t="s">
        <v>57</v>
      </c>
      <c r="E19" s="12" t="s">
        <v>126</v>
      </c>
      <c r="F19" s="12">
        <v>3</v>
      </c>
      <c r="G19" s="12" t="s">
        <v>126</v>
      </c>
      <c r="H19" s="12">
        <v>3</v>
      </c>
      <c r="I19" s="12">
        <f t="shared" si="0"/>
        <v>6</v>
      </c>
      <c r="J19" s="12" t="s">
        <v>56</v>
      </c>
    </row>
    <row r="20" spans="1:10" x14ac:dyDescent="0.4">
      <c r="A20" s="12">
        <v>17</v>
      </c>
      <c r="B20" s="13" t="s">
        <v>122</v>
      </c>
      <c r="C20" s="12">
        <v>20</v>
      </c>
      <c r="D20" s="12" t="s">
        <v>51</v>
      </c>
      <c r="E20" s="12" t="s">
        <v>127</v>
      </c>
      <c r="F20" s="12">
        <v>2</v>
      </c>
      <c r="G20" s="12" t="s">
        <v>130</v>
      </c>
      <c r="H20" s="12">
        <v>5</v>
      </c>
      <c r="I20" s="12">
        <f t="shared" si="0"/>
        <v>7</v>
      </c>
      <c r="J20" s="12" t="s">
        <v>52</v>
      </c>
    </row>
    <row r="21" spans="1:10" x14ac:dyDescent="0.4">
      <c r="A21" s="12">
        <v>18</v>
      </c>
      <c r="B21" s="13" t="s">
        <v>122</v>
      </c>
      <c r="C21" s="12">
        <v>53</v>
      </c>
      <c r="D21" s="12" t="s">
        <v>53</v>
      </c>
      <c r="E21" s="12" t="s">
        <v>119</v>
      </c>
      <c r="F21" s="12">
        <v>5</v>
      </c>
      <c r="G21" s="12" t="s">
        <v>131</v>
      </c>
      <c r="H21" s="12">
        <v>4</v>
      </c>
      <c r="I21" s="12">
        <f t="shared" si="0"/>
        <v>9</v>
      </c>
      <c r="J21" s="12" t="s">
        <v>54</v>
      </c>
    </row>
    <row r="22" spans="1:10" x14ac:dyDescent="0.4">
      <c r="A22" s="12">
        <v>19</v>
      </c>
      <c r="B22" s="13" t="s">
        <v>122</v>
      </c>
      <c r="C22" s="12">
        <v>76</v>
      </c>
      <c r="D22" s="12" t="s">
        <v>53</v>
      </c>
      <c r="E22" s="12" t="s">
        <v>125</v>
      </c>
      <c r="F22" s="12">
        <v>4</v>
      </c>
      <c r="G22" s="12" t="s">
        <v>131</v>
      </c>
      <c r="H22" s="12">
        <v>4</v>
      </c>
      <c r="I22" s="12">
        <f t="shared" si="0"/>
        <v>8</v>
      </c>
      <c r="J22" s="12" t="s">
        <v>56</v>
      </c>
    </row>
    <row r="23" spans="1:10" x14ac:dyDescent="0.4">
      <c r="A23" s="12">
        <v>20</v>
      </c>
      <c r="B23" s="13" t="s">
        <v>122</v>
      </c>
      <c r="C23" s="12">
        <v>65</v>
      </c>
      <c r="D23" s="12" t="s">
        <v>53</v>
      </c>
      <c r="E23" s="12" t="s">
        <v>126</v>
      </c>
      <c r="F23" s="12">
        <v>3</v>
      </c>
      <c r="G23" s="12" t="s">
        <v>130</v>
      </c>
      <c r="H23" s="12">
        <v>5</v>
      </c>
      <c r="I23" s="12">
        <f t="shared" si="0"/>
        <v>8</v>
      </c>
      <c r="J23" s="12" t="s">
        <v>52</v>
      </c>
    </row>
    <row r="24" spans="1:10" x14ac:dyDescent="0.4">
      <c r="A24" s="12">
        <v>21</v>
      </c>
      <c r="B24" s="13" t="s">
        <v>122</v>
      </c>
      <c r="C24" s="12">
        <v>36</v>
      </c>
      <c r="D24" s="12" t="s">
        <v>55</v>
      </c>
      <c r="E24" s="12" t="s">
        <v>127</v>
      </c>
      <c r="F24" s="12">
        <v>2</v>
      </c>
      <c r="G24" s="12" t="s">
        <v>126</v>
      </c>
      <c r="H24" s="12">
        <v>3</v>
      </c>
      <c r="I24" s="12">
        <f t="shared" si="0"/>
        <v>5</v>
      </c>
      <c r="J24" s="12" t="s">
        <v>54</v>
      </c>
    </row>
    <row r="25" spans="1:10" x14ac:dyDescent="0.4">
      <c r="A25" s="12">
        <v>22</v>
      </c>
      <c r="B25" s="13" t="s">
        <v>122</v>
      </c>
      <c r="C25" s="12">
        <v>51</v>
      </c>
      <c r="D25" s="12" t="s">
        <v>53</v>
      </c>
      <c r="E25" s="12" t="s">
        <v>126</v>
      </c>
      <c r="F25" s="12">
        <v>3</v>
      </c>
      <c r="G25" s="12" t="s">
        <v>126</v>
      </c>
      <c r="H25" s="12">
        <v>3</v>
      </c>
      <c r="I25" s="12">
        <f t="shared" si="0"/>
        <v>6</v>
      </c>
      <c r="J25" s="12" t="s">
        <v>52</v>
      </c>
    </row>
    <row r="26" spans="1:10" x14ac:dyDescent="0.4">
      <c r="A26" s="12">
        <v>23</v>
      </c>
      <c r="B26" s="13" t="s">
        <v>122</v>
      </c>
      <c r="C26" s="12">
        <v>70</v>
      </c>
      <c r="D26" s="12" t="s">
        <v>55</v>
      </c>
      <c r="E26" s="12" t="s">
        <v>126</v>
      </c>
      <c r="F26" s="12">
        <v>3</v>
      </c>
      <c r="G26" s="12" t="s">
        <v>131</v>
      </c>
      <c r="H26" s="12">
        <v>4</v>
      </c>
      <c r="I26" s="12">
        <f t="shared" si="0"/>
        <v>7</v>
      </c>
      <c r="J26" s="12" t="s">
        <v>54</v>
      </c>
    </row>
    <row r="27" spans="1:10" x14ac:dyDescent="0.4">
      <c r="A27" s="12">
        <v>24</v>
      </c>
      <c r="B27" s="13" t="s">
        <v>123</v>
      </c>
      <c r="C27" s="12">
        <v>72</v>
      </c>
      <c r="D27" s="12" t="s">
        <v>57</v>
      </c>
      <c r="E27" s="12" t="s">
        <v>119</v>
      </c>
      <c r="F27" s="12">
        <v>5</v>
      </c>
      <c r="G27" s="12" t="s">
        <v>131</v>
      </c>
      <c r="H27" s="12">
        <v>4</v>
      </c>
      <c r="I27" s="12">
        <f t="shared" si="0"/>
        <v>9</v>
      </c>
      <c r="J27" s="12" t="s">
        <v>56</v>
      </c>
    </row>
    <row r="28" spans="1:10" x14ac:dyDescent="0.4">
      <c r="A28" s="12">
        <v>25</v>
      </c>
      <c r="B28" s="13" t="s">
        <v>122</v>
      </c>
      <c r="C28" s="12">
        <v>64</v>
      </c>
      <c r="D28" s="12" t="s">
        <v>57</v>
      </c>
      <c r="E28" s="12" t="s">
        <v>119</v>
      </c>
      <c r="F28" s="12">
        <v>5</v>
      </c>
      <c r="G28" s="12" t="s">
        <v>130</v>
      </c>
      <c r="H28" s="12">
        <v>5</v>
      </c>
      <c r="I28" s="12">
        <f t="shared" si="0"/>
        <v>10</v>
      </c>
      <c r="J28" s="12" t="s">
        <v>52</v>
      </c>
    </row>
    <row r="29" spans="1:10" x14ac:dyDescent="0.4">
      <c r="A29" s="12">
        <v>26</v>
      </c>
      <c r="B29" s="13" t="s">
        <v>122</v>
      </c>
      <c r="C29" s="12">
        <v>26</v>
      </c>
      <c r="D29" s="12" t="s">
        <v>53</v>
      </c>
      <c r="E29" s="12" t="s">
        <v>128</v>
      </c>
      <c r="F29" s="12">
        <v>1</v>
      </c>
      <c r="G29" s="12" t="s">
        <v>132</v>
      </c>
      <c r="H29" s="12">
        <v>2</v>
      </c>
      <c r="I29" s="12">
        <f t="shared" si="0"/>
        <v>3</v>
      </c>
      <c r="J29" s="12" t="s">
        <v>54</v>
      </c>
    </row>
    <row r="30" spans="1:10" x14ac:dyDescent="0.4">
      <c r="A30" s="12">
        <v>27</v>
      </c>
      <c r="B30" s="13" t="s">
        <v>123</v>
      </c>
      <c r="C30" s="12">
        <v>48</v>
      </c>
      <c r="D30" s="12" t="s">
        <v>53</v>
      </c>
      <c r="E30" s="12" t="s">
        <v>119</v>
      </c>
      <c r="F30" s="12">
        <v>5</v>
      </c>
      <c r="G30" s="12" t="s">
        <v>126</v>
      </c>
      <c r="H30" s="12">
        <v>3</v>
      </c>
      <c r="I30" s="12">
        <f t="shared" si="0"/>
        <v>8</v>
      </c>
      <c r="J30" s="12" t="s">
        <v>56</v>
      </c>
    </row>
    <row r="31" spans="1:10" x14ac:dyDescent="0.4">
      <c r="A31" s="12">
        <v>28</v>
      </c>
      <c r="B31" s="13" t="s">
        <v>122</v>
      </c>
      <c r="C31" s="12">
        <v>21</v>
      </c>
      <c r="D31" s="12" t="s">
        <v>53</v>
      </c>
      <c r="E31" s="12" t="s">
        <v>125</v>
      </c>
      <c r="F31" s="12">
        <v>4</v>
      </c>
      <c r="G31" s="12" t="s">
        <v>131</v>
      </c>
      <c r="H31" s="12">
        <v>4</v>
      </c>
      <c r="I31" s="12">
        <f t="shared" si="0"/>
        <v>8</v>
      </c>
      <c r="J31" s="12" t="s">
        <v>52</v>
      </c>
    </row>
    <row r="32" spans="1:10" x14ac:dyDescent="0.4">
      <c r="A32" s="12">
        <v>29</v>
      </c>
      <c r="B32" s="13" t="s">
        <v>122</v>
      </c>
      <c r="C32" s="12">
        <v>70</v>
      </c>
      <c r="D32" s="12" t="s">
        <v>55</v>
      </c>
      <c r="E32" s="12" t="s">
        <v>126</v>
      </c>
      <c r="F32" s="12">
        <v>3</v>
      </c>
      <c r="G32" s="12" t="s">
        <v>130</v>
      </c>
      <c r="H32" s="12">
        <v>5</v>
      </c>
      <c r="I32" s="12">
        <f t="shared" si="0"/>
        <v>8</v>
      </c>
      <c r="J32" s="12" t="s">
        <v>52</v>
      </c>
    </row>
    <row r="33" spans="1:10" x14ac:dyDescent="0.4">
      <c r="A33" s="12">
        <v>30</v>
      </c>
      <c r="B33" s="13" t="s">
        <v>123</v>
      </c>
      <c r="C33" s="12">
        <v>33</v>
      </c>
      <c r="D33" s="12" t="s">
        <v>53</v>
      </c>
      <c r="E33" s="12" t="s">
        <v>127</v>
      </c>
      <c r="F33" s="12">
        <v>2</v>
      </c>
      <c r="G33" s="12" t="s">
        <v>126</v>
      </c>
      <c r="H33" s="12">
        <v>3</v>
      </c>
      <c r="I33" s="12">
        <f t="shared" si="0"/>
        <v>5</v>
      </c>
      <c r="J33" s="12" t="s">
        <v>54</v>
      </c>
    </row>
    <row r="34" spans="1:10" x14ac:dyDescent="0.4">
      <c r="A34" s="12">
        <v>31</v>
      </c>
      <c r="B34" s="13" t="s">
        <v>122</v>
      </c>
      <c r="C34" s="12">
        <v>54</v>
      </c>
      <c r="D34" s="12" t="s">
        <v>55</v>
      </c>
      <c r="E34" s="12" t="s">
        <v>119</v>
      </c>
      <c r="F34" s="12">
        <v>5</v>
      </c>
      <c r="G34" s="12" t="s">
        <v>131</v>
      </c>
      <c r="H34" s="12">
        <v>4</v>
      </c>
      <c r="I34" s="12">
        <f t="shared" si="0"/>
        <v>9</v>
      </c>
      <c r="J34" s="12" t="s">
        <v>54</v>
      </c>
    </row>
    <row r="35" spans="1:10" x14ac:dyDescent="0.4">
      <c r="A35" s="12">
        <v>32</v>
      </c>
      <c r="B35" s="13" t="s">
        <v>122</v>
      </c>
      <c r="C35" s="12">
        <v>21</v>
      </c>
      <c r="D35" s="12" t="s">
        <v>51</v>
      </c>
      <c r="E35" s="12" t="s">
        <v>125</v>
      </c>
      <c r="F35" s="12">
        <v>4</v>
      </c>
      <c r="G35" s="12" t="s">
        <v>130</v>
      </c>
      <c r="H35" s="12">
        <v>5</v>
      </c>
      <c r="I35" s="12">
        <f t="shared" si="0"/>
        <v>9</v>
      </c>
      <c r="J35" s="12" t="s">
        <v>56</v>
      </c>
    </row>
    <row r="36" spans="1:10" x14ac:dyDescent="0.4">
      <c r="A36" s="12">
        <v>33</v>
      </c>
      <c r="B36" s="13" t="s">
        <v>122</v>
      </c>
      <c r="C36" s="12">
        <v>57</v>
      </c>
      <c r="D36" s="12" t="s">
        <v>53</v>
      </c>
      <c r="E36" s="12" t="s">
        <v>126</v>
      </c>
      <c r="F36" s="12">
        <v>3</v>
      </c>
      <c r="G36" s="12" t="s">
        <v>126</v>
      </c>
      <c r="H36" s="12">
        <v>3</v>
      </c>
      <c r="I36" s="12">
        <f t="shared" si="0"/>
        <v>6</v>
      </c>
      <c r="J36" s="12" t="s">
        <v>52</v>
      </c>
    </row>
    <row r="37" spans="1:10" x14ac:dyDescent="0.4">
      <c r="A37" s="12">
        <v>34</v>
      </c>
      <c r="B37" s="13" t="s">
        <v>122</v>
      </c>
      <c r="C37" s="12">
        <v>50</v>
      </c>
      <c r="D37" s="12" t="s">
        <v>53</v>
      </c>
      <c r="E37" s="12" t="s">
        <v>127</v>
      </c>
      <c r="F37" s="12">
        <v>2</v>
      </c>
      <c r="G37" s="12" t="s">
        <v>130</v>
      </c>
      <c r="H37" s="12">
        <v>5</v>
      </c>
      <c r="I37" s="12">
        <f t="shared" si="0"/>
        <v>7</v>
      </c>
      <c r="J37" s="12" t="s">
        <v>54</v>
      </c>
    </row>
    <row r="38" spans="1:10" x14ac:dyDescent="0.4">
      <c r="A38" s="12">
        <v>35</v>
      </c>
      <c r="B38" s="13" t="s">
        <v>123</v>
      </c>
      <c r="C38" s="12">
        <v>60</v>
      </c>
      <c r="D38" s="12" t="s">
        <v>57</v>
      </c>
      <c r="E38" s="12" t="s">
        <v>126</v>
      </c>
      <c r="F38" s="12">
        <v>3</v>
      </c>
      <c r="G38" s="12" t="s">
        <v>131</v>
      </c>
      <c r="H38" s="12">
        <v>4</v>
      </c>
      <c r="I38" s="12">
        <f t="shared" si="0"/>
        <v>7</v>
      </c>
      <c r="J38" s="12" t="s">
        <v>56</v>
      </c>
    </row>
    <row r="39" spans="1:10" x14ac:dyDescent="0.4">
      <c r="A39" s="12">
        <v>36</v>
      </c>
      <c r="B39" s="13" t="s">
        <v>122</v>
      </c>
      <c r="C39" s="12">
        <v>19</v>
      </c>
      <c r="D39" s="12" t="s">
        <v>51</v>
      </c>
      <c r="E39" s="12" t="s">
        <v>126</v>
      </c>
      <c r="F39" s="12">
        <v>3</v>
      </c>
      <c r="G39" s="12" t="s">
        <v>130</v>
      </c>
      <c r="H39" s="12">
        <v>5</v>
      </c>
      <c r="I39" s="12">
        <f t="shared" si="0"/>
        <v>8</v>
      </c>
      <c r="J39" s="12" t="s">
        <v>52</v>
      </c>
    </row>
    <row r="40" spans="1:10" x14ac:dyDescent="0.4">
      <c r="A40" s="12">
        <v>37</v>
      </c>
      <c r="B40" s="13" t="s">
        <v>122</v>
      </c>
      <c r="C40" s="12">
        <v>18</v>
      </c>
      <c r="D40" s="12" t="s">
        <v>51</v>
      </c>
      <c r="E40" s="12" t="s">
        <v>119</v>
      </c>
      <c r="F40" s="12">
        <v>5</v>
      </c>
      <c r="G40" s="12" t="s">
        <v>131</v>
      </c>
      <c r="H40" s="12">
        <v>4</v>
      </c>
      <c r="I40" s="12">
        <f t="shared" si="0"/>
        <v>9</v>
      </c>
      <c r="J40" s="12" t="s">
        <v>52</v>
      </c>
    </row>
    <row r="41" spans="1:10" x14ac:dyDescent="0.4">
      <c r="A41" s="12">
        <v>38</v>
      </c>
      <c r="B41" s="13" t="s">
        <v>123</v>
      </c>
      <c r="C41" s="12">
        <v>22</v>
      </c>
      <c r="D41" s="12" t="s">
        <v>51</v>
      </c>
      <c r="E41" s="12" t="s">
        <v>119</v>
      </c>
      <c r="F41" s="12">
        <v>5</v>
      </c>
      <c r="G41" s="12" t="s">
        <v>126</v>
      </c>
      <c r="H41" s="12">
        <v>3</v>
      </c>
      <c r="I41" s="12">
        <f t="shared" si="0"/>
        <v>8</v>
      </c>
      <c r="J41" s="12" t="s">
        <v>52</v>
      </c>
    </row>
    <row r="42" spans="1:10" x14ac:dyDescent="0.4">
      <c r="A42" s="12">
        <v>39</v>
      </c>
      <c r="B42" s="13" t="s">
        <v>122</v>
      </c>
      <c r="C42" s="12">
        <v>34</v>
      </c>
      <c r="D42" s="12" t="s">
        <v>53</v>
      </c>
      <c r="E42" s="12" t="s">
        <v>119</v>
      </c>
      <c r="F42" s="12">
        <v>5</v>
      </c>
      <c r="G42" s="12" t="s">
        <v>131</v>
      </c>
      <c r="H42" s="12">
        <v>4</v>
      </c>
      <c r="I42" s="12">
        <f t="shared" si="0"/>
        <v>9</v>
      </c>
      <c r="J42" s="12" t="s">
        <v>54</v>
      </c>
    </row>
    <row r="43" spans="1:10" x14ac:dyDescent="0.4">
      <c r="A43" s="12">
        <v>40</v>
      </c>
      <c r="B43" s="13" t="s">
        <v>122</v>
      </c>
      <c r="C43" s="12">
        <v>74</v>
      </c>
      <c r="D43" s="12" t="s">
        <v>55</v>
      </c>
      <c r="E43" s="12" t="s">
        <v>119</v>
      </c>
      <c r="F43" s="12">
        <v>5</v>
      </c>
      <c r="G43" s="12" t="s">
        <v>126</v>
      </c>
      <c r="H43" s="12">
        <v>3</v>
      </c>
      <c r="I43" s="12">
        <f t="shared" si="0"/>
        <v>8</v>
      </c>
      <c r="J43" s="12" t="s">
        <v>56</v>
      </c>
    </row>
    <row r="44" spans="1:10" x14ac:dyDescent="0.4">
      <c r="A44" s="12">
        <v>41</v>
      </c>
      <c r="B44" s="13" t="s">
        <v>123</v>
      </c>
      <c r="C44" s="12">
        <v>53</v>
      </c>
      <c r="D44" s="12" t="s">
        <v>53</v>
      </c>
      <c r="E44" s="12" t="s">
        <v>125</v>
      </c>
      <c r="F44" s="12">
        <v>4</v>
      </c>
      <c r="G44" s="12" t="s">
        <v>131</v>
      </c>
      <c r="H44" s="12">
        <v>4</v>
      </c>
      <c r="I44" s="12">
        <f t="shared" si="0"/>
        <v>8</v>
      </c>
      <c r="J44" s="12" t="s">
        <v>52</v>
      </c>
    </row>
    <row r="45" spans="1:10" x14ac:dyDescent="0.4">
      <c r="A45" s="12">
        <v>42</v>
      </c>
      <c r="B45" s="13" t="s">
        <v>122</v>
      </c>
      <c r="C45" s="12">
        <v>50</v>
      </c>
      <c r="D45" s="12" t="s">
        <v>55</v>
      </c>
      <c r="E45" s="12" t="s">
        <v>126</v>
      </c>
      <c r="F45" s="12">
        <v>3</v>
      </c>
      <c r="G45" s="12" t="s">
        <v>126</v>
      </c>
      <c r="H45" s="12">
        <v>3</v>
      </c>
      <c r="I45" s="12">
        <f t="shared" si="0"/>
        <v>6</v>
      </c>
      <c r="J45" s="12" t="s">
        <v>54</v>
      </c>
    </row>
    <row r="46" spans="1:10" x14ac:dyDescent="0.4">
      <c r="A46" s="12">
        <v>43</v>
      </c>
      <c r="B46" s="13" t="s">
        <v>122</v>
      </c>
      <c r="C46" s="12">
        <v>40</v>
      </c>
      <c r="D46" s="12" t="s">
        <v>57</v>
      </c>
      <c r="E46" s="12" t="s">
        <v>127</v>
      </c>
      <c r="F46" s="12">
        <v>2</v>
      </c>
      <c r="G46" s="12" t="s">
        <v>131</v>
      </c>
      <c r="H46" s="12">
        <v>4</v>
      </c>
      <c r="I46" s="12">
        <f t="shared" si="0"/>
        <v>6</v>
      </c>
      <c r="J46" s="12" t="s">
        <v>56</v>
      </c>
    </row>
    <row r="47" spans="1:10" x14ac:dyDescent="0.4">
      <c r="A47" s="12">
        <v>44</v>
      </c>
      <c r="B47" s="13" t="s">
        <v>123</v>
      </c>
      <c r="C47" s="12">
        <v>22</v>
      </c>
      <c r="D47" s="12" t="s">
        <v>51</v>
      </c>
      <c r="E47" s="12" t="s">
        <v>119</v>
      </c>
      <c r="F47" s="12">
        <v>5</v>
      </c>
      <c r="G47" s="12" t="s">
        <v>130</v>
      </c>
      <c r="H47" s="12">
        <v>5</v>
      </c>
      <c r="I47" s="12">
        <f t="shared" si="0"/>
        <v>10</v>
      </c>
      <c r="J47" s="12" t="s">
        <v>52</v>
      </c>
    </row>
    <row r="48" spans="1:10" x14ac:dyDescent="0.4">
      <c r="A48" s="12">
        <v>45</v>
      </c>
      <c r="B48" s="13" t="s">
        <v>122</v>
      </c>
      <c r="C48" s="12">
        <v>58</v>
      </c>
      <c r="D48" s="12" t="s">
        <v>55</v>
      </c>
      <c r="E48" s="12" t="s">
        <v>125</v>
      </c>
      <c r="F48" s="12">
        <v>4</v>
      </c>
      <c r="G48" s="12" t="s">
        <v>126</v>
      </c>
      <c r="H48" s="12">
        <v>3</v>
      </c>
      <c r="I48" s="12">
        <f t="shared" si="0"/>
        <v>7</v>
      </c>
      <c r="J48" s="12" t="s">
        <v>52</v>
      </c>
    </row>
    <row r="49" spans="1:10" x14ac:dyDescent="0.4">
      <c r="A49" s="12">
        <v>46</v>
      </c>
      <c r="B49" s="13" t="s">
        <v>122</v>
      </c>
      <c r="C49" s="12">
        <v>48</v>
      </c>
      <c r="D49" s="12" t="s">
        <v>53</v>
      </c>
      <c r="E49" s="12" t="s">
        <v>126</v>
      </c>
      <c r="F49" s="12">
        <v>3</v>
      </c>
      <c r="G49" s="12" t="s">
        <v>126</v>
      </c>
      <c r="H49" s="12">
        <v>3</v>
      </c>
      <c r="I49" s="12">
        <f t="shared" si="0"/>
        <v>6</v>
      </c>
      <c r="J49" s="12" t="s">
        <v>52</v>
      </c>
    </row>
    <row r="50" spans="1:10" x14ac:dyDescent="0.4">
      <c r="A50" s="12">
        <v>47</v>
      </c>
      <c r="B50" s="13" t="s">
        <v>122</v>
      </c>
      <c r="C50" s="12">
        <v>21</v>
      </c>
      <c r="D50" s="12" t="s">
        <v>53</v>
      </c>
      <c r="E50" s="12" t="s">
        <v>127</v>
      </c>
      <c r="F50" s="12">
        <v>2</v>
      </c>
      <c r="G50" s="12" t="s">
        <v>130</v>
      </c>
      <c r="H50" s="12">
        <v>5</v>
      </c>
      <c r="I50" s="12">
        <f t="shared" si="0"/>
        <v>7</v>
      </c>
      <c r="J50" s="12" t="s">
        <v>54</v>
      </c>
    </row>
    <row r="51" spans="1:10" x14ac:dyDescent="0.4">
      <c r="A51" s="12">
        <v>48</v>
      </c>
      <c r="B51" s="13" t="s">
        <v>122</v>
      </c>
      <c r="C51" s="12">
        <v>32</v>
      </c>
      <c r="D51" s="12" t="s">
        <v>55</v>
      </c>
      <c r="E51" s="12" t="s">
        <v>126</v>
      </c>
      <c r="F51" s="12">
        <v>3</v>
      </c>
      <c r="G51" s="12" t="s">
        <v>131</v>
      </c>
      <c r="H51" s="12">
        <v>4</v>
      </c>
      <c r="I51" s="12">
        <f t="shared" si="0"/>
        <v>7</v>
      </c>
      <c r="J51" s="12" t="s">
        <v>56</v>
      </c>
    </row>
    <row r="52" spans="1:10" x14ac:dyDescent="0.4">
      <c r="A52" s="12">
        <v>49</v>
      </c>
      <c r="B52" s="13" t="s">
        <v>123</v>
      </c>
      <c r="C52" s="12">
        <v>38</v>
      </c>
      <c r="D52" s="12" t="s">
        <v>53</v>
      </c>
      <c r="E52" s="12" t="s">
        <v>126</v>
      </c>
      <c r="F52" s="12">
        <v>3</v>
      </c>
      <c r="G52" s="12" t="s">
        <v>131</v>
      </c>
      <c r="H52" s="12">
        <v>4</v>
      </c>
      <c r="I52" s="12">
        <f t="shared" si="0"/>
        <v>7</v>
      </c>
      <c r="J52" s="12" t="s">
        <v>52</v>
      </c>
    </row>
    <row r="53" spans="1:10" x14ac:dyDescent="0.4">
      <c r="A53" s="12">
        <v>50</v>
      </c>
      <c r="B53" s="13" t="s">
        <v>122</v>
      </c>
      <c r="C53" s="12">
        <v>62</v>
      </c>
      <c r="D53" s="12" t="s">
        <v>55</v>
      </c>
      <c r="E53" s="12" t="s">
        <v>119</v>
      </c>
      <c r="F53" s="12">
        <v>5</v>
      </c>
      <c r="G53" s="12" t="s">
        <v>131</v>
      </c>
      <c r="H53" s="12">
        <v>4</v>
      </c>
      <c r="I53" s="12">
        <f t="shared" si="0"/>
        <v>9</v>
      </c>
      <c r="J53" s="12" t="s">
        <v>54</v>
      </c>
    </row>
  </sheetData>
  <sortState ref="A4:J53">
    <sortCondition ref="A4"/>
  </sortState>
  <phoneticPr fontId="7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前期</vt:lpstr>
      <vt:lpstr>後期</vt:lpstr>
      <vt:lpstr>アンケート集計</vt:lpstr>
      <vt:lpstr>満足度グラフ</vt:lpstr>
      <vt:lpstr>受講者アンケート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2020-04-10T04:35:29Z</dcterms:created>
  <dcterms:modified xsi:type="dcterms:W3CDTF">2020-12-08T11:40:22Z</dcterms:modified>
</cp:coreProperties>
</file>