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ivrozlj\Desktop\1211読み合わせUP\"/>
    </mc:Choice>
  </mc:AlternateContent>
  <xr:revisionPtr revIDLastSave="0" documentId="13_ncr:1_{7D8AE142-3343-4A6B-A60B-425591AB2909}" xr6:coauthVersionLast="36" xr6:coauthVersionMax="36" xr10:uidLastSave="{00000000-0000-0000-0000-000000000000}"/>
  <bookViews>
    <workbookView xWindow="0" yWindow="0" windowWidth="19200" windowHeight="7455" xr2:uid="{68D2C486-AF93-4835-8ACD-CE891C9B73C8}"/>
  </bookViews>
  <sheets>
    <sheet name="受験希望者" sheetId="13" r:id="rId1"/>
    <sheet name="受験者数" sheetId="11" r:id="rId2"/>
    <sheet name="都道府県別分析" sheetId="12" r:id="rId3"/>
    <sheet name="都道府県別集計" sheetId="5" r:id="rId4"/>
  </sheets>
  <definedNames>
    <definedName name="_xlnm._FilterDatabase" localSheetId="1" hidden="1">受験者数!$B$3:$M$304</definedName>
    <definedName name="合格者1級">受験者数!$J$4:$J$304</definedName>
    <definedName name="合格者2級">受験者数!$K$4:$K$304</definedName>
    <definedName name="合格者3級">受験者数!$L$4:$L$304</definedName>
    <definedName name="合格者4級">受験者数!$M$4:$M$304</definedName>
    <definedName name="市区町村">受験者数!$D$4:$D$304</definedName>
    <definedName name="試験回">受験者数!$E$4:$E$304</definedName>
    <definedName name="受験者1級">受験者数!$F$4:$F$304</definedName>
    <definedName name="受験者2級">受験者数!$G$4:$G$304</definedName>
    <definedName name="受験者3級">受験者数!$H$4:$H$304</definedName>
    <definedName name="受験者4級">受験者数!$I$4:$I$304</definedName>
    <definedName name="地域区分">受験者数!$B$4:$B$304</definedName>
    <definedName name="都道府県">受験者数!$C$4:$C$304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5" l="1"/>
  <c r="D6" i="5"/>
  <c r="E6" i="5"/>
  <c r="F6" i="5"/>
  <c r="G6" i="5"/>
  <c r="H6" i="5"/>
  <c r="I6" i="5"/>
  <c r="J6" i="5"/>
  <c r="C7" i="5"/>
  <c r="D7" i="5"/>
  <c r="E7" i="5"/>
  <c r="F7" i="5"/>
  <c r="G7" i="5"/>
  <c r="H7" i="5"/>
  <c r="I7" i="5"/>
  <c r="J7" i="5"/>
  <c r="C8" i="5"/>
  <c r="D8" i="5"/>
  <c r="E8" i="5"/>
  <c r="F8" i="5"/>
  <c r="G8" i="5"/>
  <c r="H8" i="5"/>
  <c r="I8" i="5"/>
  <c r="J8" i="5"/>
  <c r="C9" i="5"/>
  <c r="D9" i="5"/>
  <c r="E9" i="5"/>
  <c r="F9" i="5"/>
  <c r="G9" i="5"/>
  <c r="H9" i="5"/>
  <c r="I9" i="5"/>
  <c r="J9" i="5"/>
  <c r="C10" i="5"/>
  <c r="D10" i="5"/>
  <c r="E10" i="5"/>
  <c r="F10" i="5"/>
  <c r="G10" i="5"/>
  <c r="H10" i="5"/>
  <c r="I10" i="5"/>
  <c r="J10" i="5"/>
  <c r="C11" i="5"/>
  <c r="D11" i="5"/>
  <c r="E11" i="5"/>
  <c r="F11" i="5"/>
  <c r="G11" i="5"/>
  <c r="H11" i="5"/>
  <c r="I11" i="5"/>
  <c r="J11" i="5"/>
  <c r="C12" i="5"/>
  <c r="D12" i="5"/>
  <c r="E12" i="5"/>
  <c r="F12" i="5"/>
  <c r="G12" i="5"/>
  <c r="H12" i="5"/>
  <c r="I12" i="5"/>
  <c r="J12" i="5"/>
  <c r="C13" i="5"/>
  <c r="D13" i="5"/>
  <c r="E13" i="5"/>
  <c r="F13" i="5"/>
  <c r="G13" i="5"/>
  <c r="H13" i="5"/>
  <c r="I13" i="5"/>
  <c r="J13" i="5"/>
  <c r="C14" i="5"/>
  <c r="D14" i="5"/>
  <c r="E14" i="5"/>
  <c r="F14" i="5"/>
  <c r="G14" i="5"/>
  <c r="H14" i="5"/>
  <c r="I14" i="5"/>
  <c r="J14" i="5"/>
  <c r="C15" i="5"/>
  <c r="D15" i="5"/>
  <c r="E15" i="5"/>
  <c r="F15" i="5"/>
  <c r="G15" i="5"/>
  <c r="H15" i="5"/>
  <c r="I15" i="5"/>
  <c r="J15" i="5"/>
  <c r="C16" i="5"/>
  <c r="D16" i="5"/>
  <c r="E16" i="5"/>
  <c r="F16" i="5"/>
  <c r="G16" i="5"/>
  <c r="H16" i="5"/>
  <c r="I16" i="5"/>
  <c r="J16" i="5"/>
  <c r="C17" i="5"/>
  <c r="D17" i="5"/>
  <c r="E17" i="5"/>
  <c r="F17" i="5"/>
  <c r="G17" i="5"/>
  <c r="H17" i="5"/>
  <c r="I17" i="5"/>
  <c r="J17" i="5"/>
  <c r="C18" i="5"/>
  <c r="D18" i="5"/>
  <c r="E18" i="5"/>
  <c r="F18" i="5"/>
  <c r="G18" i="5"/>
  <c r="H18" i="5"/>
  <c r="I18" i="5"/>
  <c r="J18" i="5"/>
  <c r="C19" i="5"/>
  <c r="D19" i="5"/>
  <c r="E19" i="5"/>
  <c r="F19" i="5"/>
  <c r="G19" i="5"/>
  <c r="H19" i="5"/>
  <c r="I19" i="5"/>
  <c r="J19" i="5"/>
  <c r="C20" i="5"/>
  <c r="D20" i="5"/>
  <c r="E20" i="5"/>
  <c r="F20" i="5"/>
  <c r="G20" i="5"/>
  <c r="H20" i="5"/>
  <c r="I20" i="5"/>
  <c r="J20" i="5"/>
  <c r="C21" i="5"/>
  <c r="D21" i="5"/>
  <c r="E21" i="5"/>
  <c r="F21" i="5"/>
  <c r="G21" i="5"/>
  <c r="H21" i="5"/>
  <c r="I21" i="5"/>
  <c r="J21" i="5"/>
  <c r="C22" i="5"/>
  <c r="D22" i="5"/>
  <c r="E22" i="5"/>
  <c r="F22" i="5"/>
  <c r="G22" i="5"/>
  <c r="H22" i="5"/>
  <c r="I22" i="5"/>
  <c r="J22" i="5"/>
  <c r="C23" i="5"/>
  <c r="D23" i="5"/>
  <c r="E23" i="5"/>
  <c r="F23" i="5"/>
  <c r="G23" i="5"/>
  <c r="H23" i="5"/>
  <c r="I23" i="5"/>
  <c r="J23" i="5"/>
  <c r="C24" i="5"/>
  <c r="D24" i="5"/>
  <c r="E24" i="5"/>
  <c r="F24" i="5"/>
  <c r="G24" i="5"/>
  <c r="H24" i="5"/>
  <c r="I24" i="5"/>
  <c r="J24" i="5"/>
  <c r="C25" i="5"/>
  <c r="D25" i="5"/>
  <c r="E25" i="5"/>
  <c r="F25" i="5"/>
  <c r="G25" i="5"/>
  <c r="H25" i="5"/>
  <c r="I25" i="5"/>
  <c r="J25" i="5"/>
  <c r="C26" i="5"/>
  <c r="D26" i="5"/>
  <c r="E26" i="5"/>
  <c r="F26" i="5"/>
  <c r="G26" i="5"/>
  <c r="H26" i="5"/>
  <c r="I26" i="5"/>
  <c r="J26" i="5"/>
  <c r="C27" i="5"/>
  <c r="D27" i="5"/>
  <c r="E27" i="5"/>
  <c r="F27" i="5"/>
  <c r="G27" i="5"/>
  <c r="H27" i="5"/>
  <c r="I27" i="5"/>
  <c r="J27" i="5"/>
  <c r="C28" i="5"/>
  <c r="D28" i="5"/>
  <c r="E28" i="5"/>
  <c r="F28" i="5"/>
  <c r="G28" i="5"/>
  <c r="H28" i="5"/>
  <c r="I28" i="5"/>
  <c r="J28" i="5"/>
  <c r="C29" i="5"/>
  <c r="D29" i="5"/>
  <c r="E29" i="5"/>
  <c r="F29" i="5"/>
  <c r="G29" i="5"/>
  <c r="H29" i="5"/>
  <c r="I29" i="5"/>
  <c r="J29" i="5"/>
  <c r="C30" i="5"/>
  <c r="D30" i="5"/>
  <c r="E30" i="5"/>
  <c r="F30" i="5"/>
  <c r="G30" i="5"/>
  <c r="H30" i="5"/>
  <c r="I30" i="5"/>
  <c r="J30" i="5"/>
  <c r="C31" i="5"/>
  <c r="D31" i="5"/>
  <c r="E31" i="5"/>
  <c r="F31" i="5"/>
  <c r="G31" i="5"/>
  <c r="H31" i="5"/>
  <c r="I31" i="5"/>
  <c r="J31" i="5"/>
  <c r="C32" i="5"/>
  <c r="D32" i="5"/>
  <c r="E32" i="5"/>
  <c r="F32" i="5"/>
  <c r="G32" i="5"/>
  <c r="H32" i="5"/>
  <c r="I32" i="5"/>
  <c r="J32" i="5"/>
  <c r="C33" i="5"/>
  <c r="D33" i="5"/>
  <c r="E33" i="5"/>
  <c r="F33" i="5"/>
  <c r="G33" i="5"/>
  <c r="H33" i="5"/>
  <c r="I33" i="5"/>
  <c r="J33" i="5"/>
  <c r="C34" i="5"/>
  <c r="D34" i="5"/>
  <c r="E34" i="5"/>
  <c r="F34" i="5"/>
  <c r="G34" i="5"/>
  <c r="H34" i="5"/>
  <c r="I34" i="5"/>
  <c r="J34" i="5"/>
  <c r="C35" i="5"/>
  <c r="D35" i="5"/>
  <c r="E35" i="5"/>
  <c r="F35" i="5"/>
  <c r="G35" i="5"/>
  <c r="H35" i="5"/>
  <c r="I35" i="5"/>
  <c r="J35" i="5"/>
  <c r="C36" i="5"/>
  <c r="D36" i="5"/>
  <c r="E36" i="5"/>
  <c r="F36" i="5"/>
  <c r="G36" i="5"/>
  <c r="H36" i="5"/>
  <c r="I36" i="5"/>
  <c r="J36" i="5"/>
  <c r="C37" i="5"/>
  <c r="D37" i="5"/>
  <c r="E37" i="5"/>
  <c r="F37" i="5"/>
  <c r="G37" i="5"/>
  <c r="H37" i="5"/>
  <c r="I37" i="5"/>
  <c r="J37" i="5"/>
  <c r="C38" i="5"/>
  <c r="D38" i="5"/>
  <c r="E38" i="5"/>
  <c r="F38" i="5"/>
  <c r="G38" i="5"/>
  <c r="H38" i="5"/>
  <c r="I38" i="5"/>
  <c r="J38" i="5"/>
  <c r="C39" i="5"/>
  <c r="D39" i="5"/>
  <c r="E39" i="5"/>
  <c r="F39" i="5"/>
  <c r="G39" i="5"/>
  <c r="H39" i="5"/>
  <c r="I39" i="5"/>
  <c r="J39" i="5"/>
  <c r="C40" i="5"/>
  <c r="D40" i="5"/>
  <c r="E40" i="5"/>
  <c r="F40" i="5"/>
  <c r="G40" i="5"/>
  <c r="H40" i="5"/>
  <c r="I40" i="5"/>
  <c r="J40" i="5"/>
  <c r="C41" i="5"/>
  <c r="D41" i="5"/>
  <c r="E41" i="5"/>
  <c r="F41" i="5"/>
  <c r="G41" i="5"/>
  <c r="H41" i="5"/>
  <c r="I41" i="5"/>
  <c r="J41" i="5"/>
  <c r="C42" i="5"/>
  <c r="D42" i="5"/>
  <c r="E42" i="5"/>
  <c r="F42" i="5"/>
  <c r="G42" i="5"/>
  <c r="H42" i="5"/>
  <c r="I42" i="5"/>
  <c r="J42" i="5"/>
  <c r="C43" i="5"/>
  <c r="D43" i="5"/>
  <c r="E43" i="5"/>
  <c r="F43" i="5"/>
  <c r="G43" i="5"/>
  <c r="H43" i="5"/>
  <c r="I43" i="5"/>
  <c r="J43" i="5"/>
  <c r="C44" i="5"/>
  <c r="D44" i="5"/>
  <c r="E44" i="5"/>
  <c r="F44" i="5"/>
  <c r="G44" i="5"/>
  <c r="H44" i="5"/>
  <c r="I44" i="5"/>
  <c r="J44" i="5"/>
  <c r="C45" i="5"/>
  <c r="D45" i="5"/>
  <c r="E45" i="5"/>
  <c r="F45" i="5"/>
  <c r="G45" i="5"/>
  <c r="H45" i="5"/>
  <c r="I45" i="5"/>
  <c r="J45" i="5"/>
  <c r="C46" i="5"/>
  <c r="D46" i="5"/>
  <c r="E46" i="5"/>
  <c r="F46" i="5"/>
  <c r="G46" i="5"/>
  <c r="H46" i="5"/>
  <c r="I46" i="5"/>
  <c r="J46" i="5"/>
  <c r="C47" i="5"/>
  <c r="D47" i="5"/>
  <c r="E47" i="5"/>
  <c r="F47" i="5"/>
  <c r="G47" i="5"/>
  <c r="H47" i="5"/>
  <c r="I47" i="5"/>
  <c r="J47" i="5"/>
  <c r="C48" i="5"/>
  <c r="D48" i="5"/>
  <c r="E48" i="5"/>
  <c r="F48" i="5"/>
  <c r="G48" i="5"/>
  <c r="H48" i="5"/>
  <c r="I48" i="5"/>
  <c r="J48" i="5"/>
  <c r="C49" i="5"/>
  <c r="D49" i="5"/>
  <c r="E49" i="5"/>
  <c r="F49" i="5"/>
  <c r="G49" i="5"/>
  <c r="H49" i="5"/>
  <c r="I49" i="5"/>
  <c r="J49" i="5"/>
  <c r="C50" i="5"/>
  <c r="D50" i="5"/>
  <c r="E50" i="5"/>
  <c r="F50" i="5"/>
  <c r="G50" i="5"/>
  <c r="H50" i="5"/>
  <c r="I50" i="5"/>
  <c r="J50" i="5"/>
  <c r="C51" i="5"/>
  <c r="D51" i="5"/>
  <c r="E51" i="5"/>
  <c r="F51" i="5"/>
  <c r="G51" i="5"/>
  <c r="H51" i="5"/>
  <c r="I51" i="5"/>
  <c r="J51" i="5"/>
  <c r="J5" i="5"/>
  <c r="I5" i="5"/>
  <c r="H5" i="5"/>
  <c r="G5" i="5"/>
  <c r="F5" i="5"/>
  <c r="E5" i="5"/>
  <c r="D5" i="5"/>
  <c r="C5" i="5"/>
  <c r="J52" i="5" l="1"/>
  <c r="D52" i="5"/>
  <c r="C52" i="5"/>
  <c r="G52" i="5" l="1"/>
  <c r="F52" i="5"/>
  <c r="I52" i="5"/>
  <c r="E52" i="5"/>
  <c r="H52" i="5"/>
</calcChain>
</file>

<file path=xl/sharedStrings.xml><?xml version="1.0" encoding="utf-8"?>
<sst xmlns="http://schemas.openxmlformats.org/spreadsheetml/2006/main" count="1009" uniqueCount="309">
  <si>
    <t>行ラベル</t>
  </si>
  <si>
    <t>総計</t>
  </si>
  <si>
    <t>北海道</t>
    <rPh sb="0" eb="3">
      <t>ホッカイドウ</t>
    </rPh>
    <phoneticPr fontId="7"/>
  </si>
  <si>
    <t>■都道府県別集計</t>
    <rPh sb="1" eb="5">
      <t>トドウフケン</t>
    </rPh>
    <rPh sb="5" eb="6">
      <t>ベツ</t>
    </rPh>
    <rPh sb="6" eb="8">
      <t>シュウケイ</t>
    </rPh>
    <phoneticPr fontId="4"/>
  </si>
  <si>
    <t>都道府県</t>
    <rPh sb="0" eb="4">
      <t>トドウフケン</t>
    </rPh>
    <phoneticPr fontId="4"/>
  </si>
  <si>
    <t>受験者</t>
    <rPh sb="0" eb="3">
      <t>ジュケンシャ</t>
    </rPh>
    <phoneticPr fontId="4"/>
  </si>
  <si>
    <t>合格者</t>
    <rPh sb="0" eb="3">
      <t>ゴウカクシャ</t>
    </rPh>
    <phoneticPr fontId="4"/>
  </si>
  <si>
    <t>北海道</t>
    <rPh sb="0" eb="3">
      <t>ホッカイドウ</t>
    </rPh>
    <phoneticPr fontId="4"/>
  </si>
  <si>
    <t>青森県</t>
    <rPh sb="0" eb="3">
      <t>アオモリケン</t>
    </rPh>
    <phoneticPr fontId="4"/>
  </si>
  <si>
    <t>岩手県</t>
    <rPh sb="0" eb="3">
      <t>イワテケン</t>
    </rPh>
    <phoneticPr fontId="4"/>
  </si>
  <si>
    <t>秋田県</t>
    <rPh sb="0" eb="3">
      <t>アキタケン</t>
    </rPh>
    <phoneticPr fontId="4"/>
  </si>
  <si>
    <t>宮城県</t>
    <rPh sb="0" eb="3">
      <t>ミヤギケン</t>
    </rPh>
    <phoneticPr fontId="4"/>
  </si>
  <si>
    <t>山形県</t>
    <rPh sb="0" eb="3">
      <t>ヤマガタケン</t>
    </rPh>
    <phoneticPr fontId="4"/>
  </si>
  <si>
    <t>福島県</t>
    <rPh sb="0" eb="3">
      <t>フクシマケン</t>
    </rPh>
    <phoneticPr fontId="4"/>
  </si>
  <si>
    <t>茨城県</t>
    <rPh sb="0" eb="3">
      <t>イバラキケン</t>
    </rPh>
    <phoneticPr fontId="4"/>
  </si>
  <si>
    <t>栃木県</t>
    <rPh sb="0" eb="3">
      <t>トチギケン</t>
    </rPh>
    <phoneticPr fontId="4"/>
  </si>
  <si>
    <t>群馬県</t>
    <rPh sb="0" eb="3">
      <t>グンマケン</t>
    </rPh>
    <phoneticPr fontId="4"/>
  </si>
  <si>
    <t>埼玉県</t>
    <rPh sb="0" eb="3">
      <t>サイタマケン</t>
    </rPh>
    <phoneticPr fontId="4"/>
  </si>
  <si>
    <t>千葉県</t>
    <rPh sb="0" eb="3">
      <t>チバケン</t>
    </rPh>
    <phoneticPr fontId="4"/>
  </si>
  <si>
    <t>東京都</t>
    <rPh sb="0" eb="3">
      <t>トウキョウト</t>
    </rPh>
    <phoneticPr fontId="4"/>
  </si>
  <si>
    <t>神奈川県</t>
    <rPh sb="0" eb="4">
      <t>カナガワケン</t>
    </rPh>
    <phoneticPr fontId="4"/>
  </si>
  <si>
    <t>新潟県</t>
    <rPh sb="0" eb="3">
      <t>ニイガタケン</t>
    </rPh>
    <phoneticPr fontId="4"/>
  </si>
  <si>
    <t>富山県</t>
    <rPh sb="0" eb="3">
      <t>トヤマケン</t>
    </rPh>
    <phoneticPr fontId="4"/>
  </si>
  <si>
    <t>石川県</t>
    <rPh sb="0" eb="3">
      <t>イシカワケン</t>
    </rPh>
    <phoneticPr fontId="4"/>
  </si>
  <si>
    <t>福井県</t>
    <rPh sb="0" eb="3">
      <t>フクイケン</t>
    </rPh>
    <phoneticPr fontId="4"/>
  </si>
  <si>
    <t>山梨県</t>
    <rPh sb="0" eb="3">
      <t>ヤマナシケン</t>
    </rPh>
    <phoneticPr fontId="4"/>
  </si>
  <si>
    <t>長野県</t>
    <rPh sb="0" eb="3">
      <t>ナガノケン</t>
    </rPh>
    <phoneticPr fontId="4"/>
  </si>
  <si>
    <t>静岡県</t>
    <rPh sb="0" eb="3">
      <t>シズオカケン</t>
    </rPh>
    <phoneticPr fontId="4"/>
  </si>
  <si>
    <t>愛知県</t>
    <rPh sb="0" eb="3">
      <t>アイチケン</t>
    </rPh>
    <phoneticPr fontId="4"/>
  </si>
  <si>
    <t>岐阜県</t>
    <rPh sb="0" eb="3">
      <t>ギフケン</t>
    </rPh>
    <phoneticPr fontId="4"/>
  </si>
  <si>
    <t>三重県</t>
    <rPh sb="0" eb="3">
      <t>ミエケン</t>
    </rPh>
    <phoneticPr fontId="4"/>
  </si>
  <si>
    <t>滋賀県</t>
    <rPh sb="0" eb="3">
      <t>シガケン</t>
    </rPh>
    <phoneticPr fontId="4"/>
  </si>
  <si>
    <t>京都府</t>
    <rPh sb="0" eb="3">
      <t>キョウトフ</t>
    </rPh>
    <phoneticPr fontId="4"/>
  </si>
  <si>
    <t>大阪府</t>
    <rPh sb="0" eb="3">
      <t>オオサカフ</t>
    </rPh>
    <phoneticPr fontId="4"/>
  </si>
  <si>
    <t>兵庫県</t>
    <rPh sb="0" eb="3">
      <t>ヒョウゴケン</t>
    </rPh>
    <phoneticPr fontId="4"/>
  </si>
  <si>
    <t>奈良県</t>
    <rPh sb="0" eb="3">
      <t>ナラケン</t>
    </rPh>
    <phoneticPr fontId="4"/>
  </si>
  <si>
    <t>和歌山県</t>
    <rPh sb="0" eb="4">
      <t>ワカヤマケン</t>
    </rPh>
    <phoneticPr fontId="4"/>
  </si>
  <si>
    <t>鳥取県</t>
    <rPh sb="0" eb="3">
      <t>トットリケン</t>
    </rPh>
    <phoneticPr fontId="4"/>
  </si>
  <si>
    <t>島根県</t>
    <rPh sb="0" eb="3">
      <t>シマネケン</t>
    </rPh>
    <phoneticPr fontId="4"/>
  </si>
  <si>
    <t>岡山県</t>
    <rPh sb="0" eb="3">
      <t>オカヤマケン</t>
    </rPh>
    <phoneticPr fontId="4"/>
  </si>
  <si>
    <t>広島県</t>
    <rPh sb="0" eb="3">
      <t>ヒロシマケン</t>
    </rPh>
    <phoneticPr fontId="4"/>
  </si>
  <si>
    <t>山口県</t>
    <rPh sb="0" eb="3">
      <t>ヤマグチケン</t>
    </rPh>
    <phoneticPr fontId="4"/>
  </si>
  <si>
    <t>徳島県</t>
    <rPh sb="0" eb="3">
      <t>トクシマケン</t>
    </rPh>
    <phoneticPr fontId="4"/>
  </si>
  <si>
    <t>香川県</t>
    <rPh sb="0" eb="3">
      <t>カガワケン</t>
    </rPh>
    <phoneticPr fontId="4"/>
  </si>
  <si>
    <t>愛媛県</t>
    <rPh sb="0" eb="3">
      <t>エヒメケン</t>
    </rPh>
    <phoneticPr fontId="4"/>
  </si>
  <si>
    <t>高知県</t>
    <rPh sb="0" eb="3">
      <t>コウチケン</t>
    </rPh>
    <phoneticPr fontId="4"/>
  </si>
  <si>
    <t>福岡県</t>
    <rPh sb="0" eb="3">
      <t>フクオカケン</t>
    </rPh>
    <phoneticPr fontId="4"/>
  </si>
  <si>
    <t>佐賀県</t>
    <rPh sb="0" eb="3">
      <t>サガケン</t>
    </rPh>
    <phoneticPr fontId="4"/>
  </si>
  <si>
    <t>長崎県</t>
    <rPh sb="0" eb="3">
      <t>ナガサキケン</t>
    </rPh>
    <phoneticPr fontId="4"/>
  </si>
  <si>
    <t>熊本県</t>
    <rPh sb="0" eb="3">
      <t>クマモトケン</t>
    </rPh>
    <phoneticPr fontId="4"/>
  </si>
  <si>
    <t>大分県</t>
    <rPh sb="0" eb="3">
      <t>オオイタケン</t>
    </rPh>
    <phoneticPr fontId="4"/>
  </si>
  <si>
    <t>宮崎県</t>
    <rPh sb="0" eb="3">
      <t>ミヤザキケン</t>
    </rPh>
    <phoneticPr fontId="4"/>
  </si>
  <si>
    <t>鹿児島県</t>
    <rPh sb="0" eb="4">
      <t>カゴシマケン</t>
    </rPh>
    <phoneticPr fontId="4"/>
  </si>
  <si>
    <t>沖縄県</t>
    <rPh sb="0" eb="3">
      <t>オキナワケン</t>
    </rPh>
    <phoneticPr fontId="4"/>
  </si>
  <si>
    <t>計</t>
    <rPh sb="0" eb="1">
      <t>ケイ</t>
    </rPh>
    <phoneticPr fontId="4"/>
  </si>
  <si>
    <t>東北</t>
    <rPh sb="0" eb="2">
      <t>トウホク</t>
    </rPh>
    <phoneticPr fontId="6"/>
  </si>
  <si>
    <t>関東</t>
    <rPh sb="0" eb="2">
      <t>カントウ</t>
    </rPh>
    <phoneticPr fontId="6"/>
  </si>
  <si>
    <t>中部</t>
    <rPh sb="0" eb="2">
      <t>チュウブ</t>
    </rPh>
    <phoneticPr fontId="6"/>
  </si>
  <si>
    <t>近畿</t>
    <rPh sb="0" eb="2">
      <t>キンキ</t>
    </rPh>
    <phoneticPr fontId="6"/>
  </si>
  <si>
    <t>中国・四国</t>
    <rPh sb="0" eb="2">
      <t>チュウゴク</t>
    </rPh>
    <rPh sb="3" eb="5">
      <t>シコク</t>
    </rPh>
    <phoneticPr fontId="6"/>
  </si>
  <si>
    <t>九州地方</t>
    <rPh sb="0" eb="4">
      <t>キュウシュウチホウ</t>
    </rPh>
    <phoneticPr fontId="6"/>
  </si>
  <si>
    <t>4級</t>
    <rPh sb="1" eb="2">
      <t>キュウ</t>
    </rPh>
    <phoneticPr fontId="2"/>
  </si>
  <si>
    <t>3級</t>
    <rPh sb="1" eb="2">
      <t>キュウ</t>
    </rPh>
    <phoneticPr fontId="2"/>
  </si>
  <si>
    <t>2級</t>
    <rPh sb="1" eb="2">
      <t>キュウ</t>
    </rPh>
    <phoneticPr fontId="2"/>
  </si>
  <si>
    <t>1級</t>
    <rPh sb="1" eb="2">
      <t>キュウ</t>
    </rPh>
    <phoneticPr fontId="2"/>
  </si>
  <si>
    <t>関東</t>
  </si>
  <si>
    <t>●合格者4級</t>
    <phoneticPr fontId="2"/>
  </si>
  <si>
    <t>旭川市</t>
    <rPh sb="0" eb="3">
      <t>アサヒカワシ</t>
    </rPh>
    <phoneticPr fontId="4"/>
  </si>
  <si>
    <t>平均合格者数</t>
    <rPh sb="0" eb="5">
      <t>ヘイキンゴウカクシャ</t>
    </rPh>
    <rPh sb="5" eb="6">
      <t>スウ</t>
    </rPh>
    <phoneticPr fontId="2"/>
  </si>
  <si>
    <t>市区町村</t>
    <rPh sb="0" eb="2">
      <t>シク</t>
    </rPh>
    <rPh sb="2" eb="4">
      <t>チョウソン</t>
    </rPh>
    <phoneticPr fontId="4"/>
  </si>
  <si>
    <t>受験者1級</t>
    <rPh sb="0" eb="3">
      <t>ジュケンシャ</t>
    </rPh>
    <rPh sb="4" eb="5">
      <t>キュウ</t>
    </rPh>
    <phoneticPr fontId="4"/>
  </si>
  <si>
    <t>受験者2級</t>
    <rPh sb="0" eb="3">
      <t>ジュケンシャ</t>
    </rPh>
    <rPh sb="4" eb="5">
      <t>キュウ</t>
    </rPh>
    <phoneticPr fontId="4"/>
  </si>
  <si>
    <t>受験者3級</t>
    <rPh sb="0" eb="3">
      <t>ジュケンシャ</t>
    </rPh>
    <rPh sb="4" eb="5">
      <t>キュウ</t>
    </rPh>
    <phoneticPr fontId="4"/>
  </si>
  <si>
    <t>受験者4級</t>
    <rPh sb="0" eb="3">
      <t>ジュケンシャ</t>
    </rPh>
    <rPh sb="4" eb="5">
      <t>キュウ</t>
    </rPh>
    <phoneticPr fontId="4"/>
  </si>
  <si>
    <t>合格者1級</t>
    <rPh sb="0" eb="2">
      <t>ゴウカク</t>
    </rPh>
    <rPh sb="2" eb="3">
      <t>シャ</t>
    </rPh>
    <rPh sb="4" eb="5">
      <t>キュウ</t>
    </rPh>
    <phoneticPr fontId="4"/>
  </si>
  <si>
    <t>合格者2級</t>
    <rPh sb="0" eb="2">
      <t>ゴウカク</t>
    </rPh>
    <rPh sb="2" eb="3">
      <t>シャ</t>
    </rPh>
    <rPh sb="4" eb="5">
      <t>キュウ</t>
    </rPh>
    <phoneticPr fontId="4"/>
  </si>
  <si>
    <t>合格者3級</t>
    <rPh sb="0" eb="2">
      <t>ゴウカク</t>
    </rPh>
    <rPh sb="2" eb="3">
      <t>シャ</t>
    </rPh>
    <rPh sb="4" eb="5">
      <t>キュウ</t>
    </rPh>
    <phoneticPr fontId="4"/>
  </si>
  <si>
    <t>合格者4級</t>
    <rPh sb="0" eb="2">
      <t>ゴウカク</t>
    </rPh>
    <rPh sb="2" eb="3">
      <t>シャ</t>
    </rPh>
    <rPh sb="4" eb="5">
      <t>キュウ</t>
    </rPh>
    <phoneticPr fontId="4"/>
  </si>
  <si>
    <t>帯広市</t>
    <rPh sb="0" eb="3">
      <t>オビヒロシ</t>
    </rPh>
    <phoneticPr fontId="4"/>
  </si>
  <si>
    <t>釧路市</t>
    <rPh sb="0" eb="3">
      <t>クシロシ</t>
    </rPh>
    <phoneticPr fontId="4"/>
  </si>
  <si>
    <t>札幌市</t>
    <rPh sb="0" eb="3">
      <t>サッポロシ</t>
    </rPh>
    <phoneticPr fontId="4"/>
  </si>
  <si>
    <t>●合格者3級</t>
    <phoneticPr fontId="2"/>
  </si>
  <si>
    <t>函館市</t>
    <rPh sb="0" eb="3">
      <t>ハコダテシ</t>
    </rPh>
    <phoneticPr fontId="4"/>
  </si>
  <si>
    <t>富良野市</t>
    <rPh sb="0" eb="4">
      <t>フラノシ</t>
    </rPh>
    <phoneticPr fontId="4"/>
  </si>
  <si>
    <t>青森市</t>
    <rPh sb="0" eb="3">
      <t>アオモリシ</t>
    </rPh>
    <phoneticPr fontId="4"/>
  </si>
  <si>
    <t>八戸市</t>
    <rPh sb="0" eb="3">
      <t>ハチノヘシ</t>
    </rPh>
    <phoneticPr fontId="4"/>
  </si>
  <si>
    <t>弘前市</t>
    <rPh sb="0" eb="3">
      <t>ヒロサキシ</t>
    </rPh>
    <phoneticPr fontId="4"/>
  </si>
  <si>
    <t>盛岡市</t>
    <rPh sb="0" eb="3">
      <t>モリオカシ</t>
    </rPh>
    <phoneticPr fontId="4"/>
  </si>
  <si>
    <t>秋田市</t>
    <rPh sb="0" eb="3">
      <t>アキタシ</t>
    </rPh>
    <phoneticPr fontId="4"/>
  </si>
  <si>
    <t>大館市</t>
    <rPh sb="0" eb="3">
      <t>オオダテシ</t>
    </rPh>
    <phoneticPr fontId="4"/>
  </si>
  <si>
    <t>横手市</t>
    <rPh sb="0" eb="3">
      <t>ヨコテシ</t>
    </rPh>
    <phoneticPr fontId="4"/>
  </si>
  <si>
    <t>石巻市</t>
    <rPh sb="0" eb="3">
      <t>イシノマキシ</t>
    </rPh>
    <phoneticPr fontId="4"/>
  </si>
  <si>
    <t>白石市</t>
    <rPh sb="0" eb="3">
      <t>シロイシシ</t>
    </rPh>
    <phoneticPr fontId="4"/>
  </si>
  <si>
    <t>仙台市</t>
    <rPh sb="0" eb="3">
      <t>センダイシ</t>
    </rPh>
    <phoneticPr fontId="4"/>
  </si>
  <si>
    <t>尾花沢市</t>
    <rPh sb="0" eb="4">
      <t>オバナザワシ</t>
    </rPh>
    <phoneticPr fontId="4"/>
  </si>
  <si>
    <t>天童市</t>
    <rPh sb="0" eb="3">
      <t>テンドウシ</t>
    </rPh>
    <phoneticPr fontId="4"/>
  </si>
  <si>
    <t>村山市</t>
    <rPh sb="0" eb="3">
      <t>ムラヤマシ</t>
    </rPh>
    <phoneticPr fontId="4"/>
  </si>
  <si>
    <t>山形市</t>
    <rPh sb="0" eb="3">
      <t>ヤマガタシ</t>
    </rPh>
    <phoneticPr fontId="4"/>
  </si>
  <si>
    <t>いわき市</t>
    <rPh sb="3" eb="4">
      <t>シ</t>
    </rPh>
    <phoneticPr fontId="4"/>
  </si>
  <si>
    <t>二本松市</t>
    <rPh sb="0" eb="4">
      <t>ニホンマツシ</t>
    </rPh>
    <phoneticPr fontId="4"/>
  </si>
  <si>
    <t>福島市</t>
    <rPh sb="0" eb="3">
      <t>フクシマシ</t>
    </rPh>
    <phoneticPr fontId="4"/>
  </si>
  <si>
    <t>石岡市</t>
    <rPh sb="0" eb="3">
      <t>イシオカシ</t>
    </rPh>
    <phoneticPr fontId="4"/>
  </si>
  <si>
    <t>常総市</t>
    <rPh sb="0" eb="2">
      <t>ジョウソウ</t>
    </rPh>
    <rPh sb="2" eb="3">
      <t>シ</t>
    </rPh>
    <phoneticPr fontId="4"/>
  </si>
  <si>
    <t>つくば市</t>
    <rPh sb="3" eb="4">
      <t>シ</t>
    </rPh>
    <phoneticPr fontId="4"/>
  </si>
  <si>
    <t>土浦市</t>
    <rPh sb="0" eb="3">
      <t>ツチウラシ</t>
    </rPh>
    <phoneticPr fontId="4"/>
  </si>
  <si>
    <t>日立市</t>
    <rPh sb="0" eb="3">
      <t>ヒタチシ</t>
    </rPh>
    <phoneticPr fontId="4"/>
  </si>
  <si>
    <t>水戸市</t>
    <rPh sb="0" eb="3">
      <t>ミトシ</t>
    </rPh>
    <phoneticPr fontId="4"/>
  </si>
  <si>
    <t>足利市</t>
    <rPh sb="0" eb="3">
      <t>アシカガシ</t>
    </rPh>
    <phoneticPr fontId="4"/>
  </si>
  <si>
    <t>宇都宮市</t>
    <rPh sb="0" eb="4">
      <t>ウツノミヤシ</t>
    </rPh>
    <phoneticPr fontId="4"/>
  </si>
  <si>
    <t>さくら市</t>
    <rPh sb="3" eb="4">
      <t>シ</t>
    </rPh>
    <phoneticPr fontId="4"/>
  </si>
  <si>
    <t>栃木市</t>
    <rPh sb="0" eb="3">
      <t>トチギシ</t>
    </rPh>
    <phoneticPr fontId="4"/>
  </si>
  <si>
    <t>高崎市</t>
    <rPh sb="0" eb="3">
      <t>タカサキシ</t>
    </rPh>
    <phoneticPr fontId="4"/>
  </si>
  <si>
    <t>富岡市</t>
    <rPh sb="0" eb="3">
      <t>トミオカシ</t>
    </rPh>
    <phoneticPr fontId="4"/>
  </si>
  <si>
    <t>沼田市</t>
    <rPh sb="0" eb="3">
      <t>ヌマタシ</t>
    </rPh>
    <phoneticPr fontId="4"/>
  </si>
  <si>
    <t>前橋市</t>
    <rPh sb="0" eb="3">
      <t>マエバシシ</t>
    </rPh>
    <phoneticPr fontId="4"/>
  </si>
  <si>
    <t>春日部市</t>
    <rPh sb="0" eb="4">
      <t>カスカベシ</t>
    </rPh>
    <phoneticPr fontId="4"/>
  </si>
  <si>
    <t>川口市</t>
    <rPh sb="0" eb="3">
      <t>カワグチシ</t>
    </rPh>
    <phoneticPr fontId="4"/>
  </si>
  <si>
    <t>川越市</t>
    <rPh sb="0" eb="3">
      <t>カワゴエシ</t>
    </rPh>
    <phoneticPr fontId="4"/>
  </si>
  <si>
    <t>越谷市</t>
    <rPh sb="0" eb="3">
      <t>コシガヤシ</t>
    </rPh>
    <phoneticPr fontId="4"/>
  </si>
  <si>
    <t>さいたま市</t>
    <rPh sb="4" eb="5">
      <t>シ</t>
    </rPh>
    <phoneticPr fontId="4"/>
  </si>
  <si>
    <t>我孫子市</t>
    <rPh sb="0" eb="4">
      <t>アビコシ</t>
    </rPh>
    <phoneticPr fontId="4"/>
  </si>
  <si>
    <t>市川市</t>
    <rPh sb="0" eb="3">
      <t>イチカワシ</t>
    </rPh>
    <phoneticPr fontId="4"/>
  </si>
  <si>
    <t>千葉市</t>
    <rPh sb="0" eb="3">
      <t>チバシ</t>
    </rPh>
    <phoneticPr fontId="4"/>
  </si>
  <si>
    <t>銚子市</t>
    <rPh sb="0" eb="3">
      <t>チョウシシ</t>
    </rPh>
    <phoneticPr fontId="4"/>
  </si>
  <si>
    <t>流山市</t>
    <rPh sb="0" eb="3">
      <t>ナガレヤマシ</t>
    </rPh>
    <phoneticPr fontId="4"/>
  </si>
  <si>
    <t>船橋市</t>
    <rPh sb="0" eb="3">
      <t>フナバシシ</t>
    </rPh>
    <phoneticPr fontId="4"/>
  </si>
  <si>
    <t>荒川区</t>
    <rPh sb="0" eb="3">
      <t>アラカワク</t>
    </rPh>
    <phoneticPr fontId="4"/>
  </si>
  <si>
    <t>江戸川区</t>
    <rPh sb="0" eb="4">
      <t>エドガワク</t>
    </rPh>
    <phoneticPr fontId="4"/>
  </si>
  <si>
    <t>北区</t>
    <rPh sb="0" eb="2">
      <t>キタク</t>
    </rPh>
    <phoneticPr fontId="4"/>
  </si>
  <si>
    <t>渋谷区</t>
    <rPh sb="0" eb="3">
      <t>シブヤク</t>
    </rPh>
    <phoneticPr fontId="4"/>
  </si>
  <si>
    <t>新宿区</t>
    <rPh sb="0" eb="3">
      <t>シンジュクク</t>
    </rPh>
    <phoneticPr fontId="4"/>
  </si>
  <si>
    <t>杉並区</t>
    <rPh sb="0" eb="3">
      <t>スギナミク</t>
    </rPh>
    <phoneticPr fontId="4"/>
  </si>
  <si>
    <t>墨田区</t>
    <rPh sb="0" eb="3">
      <t>スミダク</t>
    </rPh>
    <phoneticPr fontId="4"/>
  </si>
  <si>
    <t>世田谷区</t>
    <rPh sb="0" eb="4">
      <t>セタガヤク</t>
    </rPh>
    <phoneticPr fontId="4"/>
  </si>
  <si>
    <t>台東区</t>
    <rPh sb="0" eb="3">
      <t>タイトウク</t>
    </rPh>
    <phoneticPr fontId="4"/>
  </si>
  <si>
    <t>中央区</t>
    <rPh sb="0" eb="3">
      <t>チュウオウク</t>
    </rPh>
    <phoneticPr fontId="4"/>
  </si>
  <si>
    <t>千代田区</t>
    <rPh sb="0" eb="4">
      <t>チヨダク</t>
    </rPh>
    <phoneticPr fontId="4"/>
  </si>
  <si>
    <t>豊島区</t>
    <rPh sb="0" eb="3">
      <t>トシマク</t>
    </rPh>
    <phoneticPr fontId="4"/>
  </si>
  <si>
    <t>練馬区</t>
    <rPh sb="0" eb="3">
      <t>ネリマク</t>
    </rPh>
    <phoneticPr fontId="4"/>
  </si>
  <si>
    <t>港区</t>
    <rPh sb="0" eb="2">
      <t>ミナトク</t>
    </rPh>
    <phoneticPr fontId="4"/>
  </si>
  <si>
    <t>稲城市</t>
    <rPh sb="0" eb="3">
      <t>イナギシ</t>
    </rPh>
    <phoneticPr fontId="4"/>
  </si>
  <si>
    <t>国分寺市</t>
    <rPh sb="0" eb="4">
      <t>コクブンジシ</t>
    </rPh>
    <phoneticPr fontId="4"/>
  </si>
  <si>
    <t>小平市</t>
    <rPh sb="0" eb="3">
      <t>コダイラシ</t>
    </rPh>
    <phoneticPr fontId="4"/>
  </si>
  <si>
    <t>立川市</t>
    <rPh sb="0" eb="3">
      <t>タチカワシ</t>
    </rPh>
    <phoneticPr fontId="4"/>
  </si>
  <si>
    <t>多摩市</t>
    <rPh sb="0" eb="3">
      <t>タマシ</t>
    </rPh>
    <phoneticPr fontId="4"/>
  </si>
  <si>
    <t>八王子市</t>
    <rPh sb="0" eb="4">
      <t>ハチオウジシ</t>
    </rPh>
    <phoneticPr fontId="4"/>
  </si>
  <si>
    <t>東大和市</t>
    <rPh sb="0" eb="4">
      <t>ヒガシヤマトシ</t>
    </rPh>
    <phoneticPr fontId="4"/>
  </si>
  <si>
    <t>町田市</t>
    <rPh sb="0" eb="3">
      <t>マチダシ</t>
    </rPh>
    <phoneticPr fontId="4"/>
  </si>
  <si>
    <t>三鷹市</t>
    <rPh sb="0" eb="3">
      <t>ミタカシ</t>
    </rPh>
    <phoneticPr fontId="4"/>
  </si>
  <si>
    <t>横浜市</t>
    <rPh sb="0" eb="3">
      <t>ヨコハマシ</t>
    </rPh>
    <phoneticPr fontId="4"/>
  </si>
  <si>
    <t>小田原市</t>
    <rPh sb="0" eb="4">
      <t>オダワラシ</t>
    </rPh>
    <phoneticPr fontId="4"/>
  </si>
  <si>
    <t>川崎市</t>
    <rPh sb="0" eb="3">
      <t>カワサキシ</t>
    </rPh>
    <phoneticPr fontId="4"/>
  </si>
  <si>
    <t>相模原市</t>
    <rPh sb="0" eb="4">
      <t>サガミハラシ</t>
    </rPh>
    <phoneticPr fontId="4"/>
  </si>
  <si>
    <t>平塚市</t>
    <rPh sb="0" eb="3">
      <t>ヒラツカシ</t>
    </rPh>
    <phoneticPr fontId="4"/>
  </si>
  <si>
    <t>三浦市</t>
    <rPh sb="0" eb="3">
      <t>ミウラシ</t>
    </rPh>
    <phoneticPr fontId="4"/>
  </si>
  <si>
    <t>横須賀市</t>
    <rPh sb="0" eb="4">
      <t>ヨコスカシ</t>
    </rPh>
    <phoneticPr fontId="4"/>
  </si>
  <si>
    <t>佐渡市</t>
    <rPh sb="0" eb="3">
      <t>サドシ</t>
    </rPh>
    <phoneticPr fontId="4"/>
  </si>
  <si>
    <t>新発田市</t>
    <rPh sb="0" eb="4">
      <t>シバタシ</t>
    </rPh>
    <phoneticPr fontId="4"/>
  </si>
  <si>
    <t>新潟市</t>
    <rPh sb="0" eb="3">
      <t>ニイガタシ</t>
    </rPh>
    <phoneticPr fontId="4"/>
  </si>
  <si>
    <t>黒部市</t>
    <rPh sb="0" eb="3">
      <t>クロベシ</t>
    </rPh>
    <phoneticPr fontId="4"/>
  </si>
  <si>
    <t>高岡市</t>
    <rPh sb="0" eb="3">
      <t>タカオカシ</t>
    </rPh>
    <phoneticPr fontId="4"/>
  </si>
  <si>
    <t>富山市</t>
    <rPh sb="0" eb="3">
      <t>トヤマシ</t>
    </rPh>
    <phoneticPr fontId="4"/>
  </si>
  <si>
    <t>氷見市</t>
    <rPh sb="0" eb="3">
      <t>ヒミシ</t>
    </rPh>
    <phoneticPr fontId="4"/>
  </si>
  <si>
    <t>金沢市</t>
    <rPh sb="0" eb="3">
      <t>カナザワシ</t>
    </rPh>
    <phoneticPr fontId="4"/>
  </si>
  <si>
    <t>川北町</t>
    <rPh sb="0" eb="3">
      <t>カワキタマチ</t>
    </rPh>
    <phoneticPr fontId="4"/>
  </si>
  <si>
    <t>小松市</t>
    <rPh sb="0" eb="3">
      <t>コマツシ</t>
    </rPh>
    <phoneticPr fontId="4"/>
  </si>
  <si>
    <t>能登町</t>
    <rPh sb="0" eb="2">
      <t>ノト</t>
    </rPh>
    <rPh sb="2" eb="3">
      <t>マチ</t>
    </rPh>
    <phoneticPr fontId="4"/>
  </si>
  <si>
    <t>小浜市</t>
    <rPh sb="0" eb="3">
      <t>オバマシ</t>
    </rPh>
    <phoneticPr fontId="4"/>
  </si>
  <si>
    <t>敦賀市</t>
    <rPh sb="0" eb="3">
      <t>ツルガシ</t>
    </rPh>
    <phoneticPr fontId="4"/>
  </si>
  <si>
    <t>福井市</t>
    <rPh sb="0" eb="3">
      <t>フクイシ</t>
    </rPh>
    <phoneticPr fontId="4"/>
  </si>
  <si>
    <t>大月市</t>
    <rPh sb="0" eb="3">
      <t>オオツキシ</t>
    </rPh>
    <phoneticPr fontId="4"/>
  </si>
  <si>
    <t>甲府市</t>
    <rPh sb="0" eb="3">
      <t>コウフシ</t>
    </rPh>
    <phoneticPr fontId="4"/>
  </si>
  <si>
    <t>山梨市</t>
    <rPh sb="0" eb="3">
      <t>ヤマナシシ</t>
    </rPh>
    <phoneticPr fontId="4"/>
  </si>
  <si>
    <t>長野市</t>
    <rPh sb="0" eb="3">
      <t>ナガノシ</t>
    </rPh>
    <phoneticPr fontId="4"/>
  </si>
  <si>
    <t>松本市</t>
    <rPh sb="0" eb="3">
      <t>マツモトシ</t>
    </rPh>
    <phoneticPr fontId="4"/>
  </si>
  <si>
    <t>静岡市</t>
    <rPh sb="0" eb="3">
      <t>シズオカシ</t>
    </rPh>
    <phoneticPr fontId="4"/>
  </si>
  <si>
    <t>沼津市</t>
    <rPh sb="0" eb="3">
      <t>ヌマヅシ</t>
    </rPh>
    <phoneticPr fontId="4"/>
  </si>
  <si>
    <t>富士宮市</t>
    <rPh sb="0" eb="4">
      <t>フジノミヤシ</t>
    </rPh>
    <phoneticPr fontId="4"/>
  </si>
  <si>
    <t>三島</t>
    <rPh sb="0" eb="2">
      <t>ミシマ</t>
    </rPh>
    <phoneticPr fontId="4"/>
  </si>
  <si>
    <t>岡崎市</t>
    <rPh sb="0" eb="3">
      <t>オカザキシ</t>
    </rPh>
    <phoneticPr fontId="4"/>
  </si>
  <si>
    <t>常滑市</t>
    <rPh sb="0" eb="3">
      <t>トコナメシ</t>
    </rPh>
    <phoneticPr fontId="4"/>
  </si>
  <si>
    <t>名古屋市</t>
    <rPh sb="0" eb="4">
      <t>ナゴヤシ</t>
    </rPh>
    <phoneticPr fontId="4"/>
  </si>
  <si>
    <t>岐阜市</t>
    <rPh sb="0" eb="3">
      <t>ギフシ</t>
    </rPh>
    <phoneticPr fontId="4"/>
  </si>
  <si>
    <t>高山市</t>
    <rPh sb="0" eb="3">
      <t>タカヤマシ</t>
    </rPh>
    <phoneticPr fontId="4"/>
  </si>
  <si>
    <t>多治見市</t>
    <rPh sb="0" eb="4">
      <t>タジミシ</t>
    </rPh>
    <phoneticPr fontId="4"/>
  </si>
  <si>
    <t>津市</t>
    <rPh sb="0" eb="2">
      <t>ツシ</t>
    </rPh>
    <phoneticPr fontId="4"/>
  </si>
  <si>
    <t>四日市市</t>
    <rPh sb="0" eb="4">
      <t>ヨッカイチシ</t>
    </rPh>
    <phoneticPr fontId="4"/>
  </si>
  <si>
    <t>大津市</t>
    <rPh sb="0" eb="3">
      <t>オオツシ</t>
    </rPh>
    <phoneticPr fontId="4"/>
  </si>
  <si>
    <t>草津市</t>
    <rPh sb="0" eb="3">
      <t>クサツシ</t>
    </rPh>
    <phoneticPr fontId="4"/>
  </si>
  <si>
    <t>宇治市</t>
    <rPh sb="0" eb="3">
      <t>ウジシ</t>
    </rPh>
    <phoneticPr fontId="4"/>
  </si>
  <si>
    <t>京都市</t>
    <rPh sb="0" eb="3">
      <t>キョウトシ</t>
    </rPh>
    <phoneticPr fontId="4"/>
  </si>
  <si>
    <t>福知山市</t>
    <rPh sb="0" eb="4">
      <t>フクチヤマシ</t>
    </rPh>
    <phoneticPr fontId="4"/>
  </si>
  <si>
    <t>舞鶴市</t>
    <rPh sb="0" eb="3">
      <t>マイヅルシ</t>
    </rPh>
    <phoneticPr fontId="4"/>
  </si>
  <si>
    <t>八幡市</t>
    <rPh sb="0" eb="3">
      <t>ヤワタシ</t>
    </rPh>
    <phoneticPr fontId="4"/>
  </si>
  <si>
    <t>池田市</t>
    <rPh sb="0" eb="3">
      <t>イケダシ</t>
    </rPh>
    <phoneticPr fontId="4"/>
  </si>
  <si>
    <t>大阪市</t>
    <rPh sb="0" eb="3">
      <t>オオサカシ</t>
    </rPh>
    <phoneticPr fontId="4"/>
  </si>
  <si>
    <t>堺市</t>
    <rPh sb="0" eb="2">
      <t>サカイシ</t>
    </rPh>
    <phoneticPr fontId="4"/>
  </si>
  <si>
    <t>摂津市</t>
    <rPh sb="0" eb="3">
      <t>セッツシ</t>
    </rPh>
    <phoneticPr fontId="4"/>
  </si>
  <si>
    <t>豊中市</t>
    <rPh sb="0" eb="3">
      <t>トヨナカシ</t>
    </rPh>
    <phoneticPr fontId="4"/>
  </si>
  <si>
    <t>寝屋川市</t>
    <rPh sb="0" eb="4">
      <t>ネヤガワシ</t>
    </rPh>
    <phoneticPr fontId="4"/>
  </si>
  <si>
    <t>羽曳野市</t>
    <rPh sb="0" eb="4">
      <t>ハビキノシ</t>
    </rPh>
    <phoneticPr fontId="4"/>
  </si>
  <si>
    <t>明石市</t>
    <rPh sb="0" eb="3">
      <t>アカシシ</t>
    </rPh>
    <phoneticPr fontId="4"/>
  </si>
  <si>
    <t>神戸市</t>
    <rPh sb="0" eb="3">
      <t>コウベシ</t>
    </rPh>
    <phoneticPr fontId="4"/>
  </si>
  <si>
    <t>宝塚市</t>
    <rPh sb="0" eb="3">
      <t>タカラヅカシ</t>
    </rPh>
    <phoneticPr fontId="4"/>
  </si>
  <si>
    <t>西宮市</t>
    <rPh sb="0" eb="3">
      <t>ニシノミヤシ</t>
    </rPh>
    <phoneticPr fontId="4"/>
  </si>
  <si>
    <t>姫路市</t>
    <rPh sb="0" eb="3">
      <t>ヒメジシ</t>
    </rPh>
    <phoneticPr fontId="4"/>
  </si>
  <si>
    <t>生駒市</t>
    <rPh sb="0" eb="3">
      <t>イコマシ</t>
    </rPh>
    <phoneticPr fontId="4"/>
  </si>
  <si>
    <t>天理市</t>
    <rPh sb="0" eb="3">
      <t>テンリシ</t>
    </rPh>
    <phoneticPr fontId="4"/>
  </si>
  <si>
    <t>奈良市</t>
    <rPh sb="0" eb="3">
      <t>ナラシ</t>
    </rPh>
    <phoneticPr fontId="4"/>
  </si>
  <si>
    <t>有田市</t>
    <rPh sb="0" eb="3">
      <t>アリダシ</t>
    </rPh>
    <phoneticPr fontId="4"/>
  </si>
  <si>
    <t>和歌山市</t>
    <rPh sb="0" eb="4">
      <t>ワカヤマシ</t>
    </rPh>
    <phoneticPr fontId="4"/>
  </si>
  <si>
    <t>境港市</t>
    <rPh sb="0" eb="3">
      <t>サカイミナトシ</t>
    </rPh>
    <phoneticPr fontId="4"/>
  </si>
  <si>
    <t>鳥取市</t>
    <rPh sb="0" eb="3">
      <t>トットリシ</t>
    </rPh>
    <phoneticPr fontId="4"/>
  </si>
  <si>
    <t>出雲市</t>
    <rPh sb="0" eb="3">
      <t>イズモシ</t>
    </rPh>
    <phoneticPr fontId="4"/>
  </si>
  <si>
    <t>浜田市</t>
    <rPh sb="0" eb="3">
      <t>ハマダシ</t>
    </rPh>
    <phoneticPr fontId="4"/>
  </si>
  <si>
    <t>松江市</t>
    <rPh sb="0" eb="3">
      <t>マツエシ</t>
    </rPh>
    <phoneticPr fontId="4"/>
  </si>
  <si>
    <t>岡山市</t>
    <rPh sb="0" eb="3">
      <t>オカヤマシ</t>
    </rPh>
    <phoneticPr fontId="4"/>
  </si>
  <si>
    <t>倉敷市</t>
    <rPh sb="0" eb="3">
      <t>クラシキシ</t>
    </rPh>
    <phoneticPr fontId="4"/>
  </si>
  <si>
    <t>津山市</t>
    <rPh sb="0" eb="3">
      <t>ツヤマシ</t>
    </rPh>
    <phoneticPr fontId="4"/>
  </si>
  <si>
    <t>新見市</t>
    <rPh sb="0" eb="3">
      <t>ニイミシ</t>
    </rPh>
    <phoneticPr fontId="4"/>
  </si>
  <si>
    <t>備前市</t>
    <rPh sb="0" eb="3">
      <t>ビゼンシ</t>
    </rPh>
    <phoneticPr fontId="4"/>
  </si>
  <si>
    <t>大竹市</t>
    <rPh sb="0" eb="3">
      <t>オオタケシ</t>
    </rPh>
    <phoneticPr fontId="4"/>
  </si>
  <si>
    <t>尾道市</t>
    <rPh sb="0" eb="3">
      <t>オノミチシ</t>
    </rPh>
    <phoneticPr fontId="4"/>
  </si>
  <si>
    <t>呉市</t>
    <rPh sb="0" eb="2">
      <t>クレシ</t>
    </rPh>
    <phoneticPr fontId="4"/>
  </si>
  <si>
    <t>竹原市</t>
    <rPh sb="0" eb="3">
      <t>タケハラシ</t>
    </rPh>
    <phoneticPr fontId="4"/>
  </si>
  <si>
    <t>東広島市</t>
    <rPh sb="0" eb="4">
      <t>ヒガシヒロシマシ</t>
    </rPh>
    <phoneticPr fontId="4"/>
  </si>
  <si>
    <t>広島市</t>
    <rPh sb="0" eb="3">
      <t>ヒロシマシ</t>
    </rPh>
    <phoneticPr fontId="4"/>
  </si>
  <si>
    <t>福山市</t>
    <rPh sb="0" eb="3">
      <t>フクヤマシ</t>
    </rPh>
    <phoneticPr fontId="4"/>
  </si>
  <si>
    <t>三原市</t>
    <rPh sb="0" eb="3">
      <t>ミハラシ</t>
    </rPh>
    <phoneticPr fontId="4"/>
  </si>
  <si>
    <t>宇部市</t>
    <rPh sb="0" eb="3">
      <t>ウベシ</t>
    </rPh>
    <phoneticPr fontId="4"/>
  </si>
  <si>
    <t>下関市</t>
    <rPh sb="0" eb="3">
      <t>シモノセキシ</t>
    </rPh>
    <phoneticPr fontId="4"/>
  </si>
  <si>
    <t>萩市</t>
    <rPh sb="0" eb="2">
      <t>ハギシ</t>
    </rPh>
    <phoneticPr fontId="4"/>
  </si>
  <si>
    <t>山口市</t>
    <rPh sb="0" eb="3">
      <t>ヤマグチシ</t>
    </rPh>
    <phoneticPr fontId="4"/>
  </si>
  <si>
    <t>阿波市</t>
    <rPh sb="0" eb="3">
      <t>アワシ</t>
    </rPh>
    <phoneticPr fontId="4"/>
  </si>
  <si>
    <t>徳島市</t>
    <rPh sb="0" eb="3">
      <t>トクシマシ</t>
    </rPh>
    <phoneticPr fontId="4"/>
  </si>
  <si>
    <t>三好市</t>
    <rPh sb="0" eb="3">
      <t>ミヨシシ</t>
    </rPh>
    <phoneticPr fontId="4"/>
  </si>
  <si>
    <t>坂出市</t>
    <rPh sb="0" eb="3">
      <t>サカイデシ</t>
    </rPh>
    <phoneticPr fontId="4"/>
  </si>
  <si>
    <t>小豆島町</t>
    <rPh sb="0" eb="3">
      <t>ショウドシマ</t>
    </rPh>
    <rPh sb="3" eb="4">
      <t>チョウ</t>
    </rPh>
    <phoneticPr fontId="4"/>
  </si>
  <si>
    <t>高松市</t>
    <rPh sb="0" eb="3">
      <t>タカマツシ</t>
    </rPh>
    <phoneticPr fontId="4"/>
  </si>
  <si>
    <t>今治市</t>
    <rPh sb="0" eb="3">
      <t>イマバリシ</t>
    </rPh>
    <phoneticPr fontId="4"/>
  </si>
  <si>
    <t>伊予市</t>
    <rPh sb="0" eb="3">
      <t>イヨシ</t>
    </rPh>
    <phoneticPr fontId="4"/>
  </si>
  <si>
    <t>宇和島市</t>
    <rPh sb="0" eb="4">
      <t>ウワジマシ</t>
    </rPh>
    <phoneticPr fontId="4"/>
  </si>
  <si>
    <t>西条市</t>
    <rPh sb="0" eb="3">
      <t>サイジョウシ</t>
    </rPh>
    <phoneticPr fontId="4"/>
  </si>
  <si>
    <t>松山市</t>
    <rPh sb="0" eb="3">
      <t>マツヤマシ</t>
    </rPh>
    <phoneticPr fontId="4"/>
  </si>
  <si>
    <t>高知市</t>
    <rPh sb="0" eb="3">
      <t>コウチシ</t>
    </rPh>
    <phoneticPr fontId="4"/>
  </si>
  <si>
    <t>土佐市</t>
    <rPh sb="0" eb="3">
      <t>トサシ</t>
    </rPh>
    <phoneticPr fontId="4"/>
  </si>
  <si>
    <t>南国市</t>
    <rPh sb="0" eb="3">
      <t>ナンコクシ</t>
    </rPh>
    <phoneticPr fontId="4"/>
  </si>
  <si>
    <t>朝倉市</t>
    <rPh sb="0" eb="3">
      <t>アサクラシ</t>
    </rPh>
    <phoneticPr fontId="4"/>
  </si>
  <si>
    <t>北九州市</t>
    <rPh sb="0" eb="4">
      <t>キタキュウシュウシ</t>
    </rPh>
    <phoneticPr fontId="4"/>
  </si>
  <si>
    <t>久留米市</t>
    <rPh sb="0" eb="4">
      <t>クルメシ</t>
    </rPh>
    <phoneticPr fontId="4"/>
  </si>
  <si>
    <t>太宰府市</t>
    <rPh sb="0" eb="4">
      <t>ダザイフシ</t>
    </rPh>
    <phoneticPr fontId="4"/>
  </si>
  <si>
    <t>福岡市</t>
    <rPh sb="0" eb="3">
      <t>フクオカシ</t>
    </rPh>
    <phoneticPr fontId="4"/>
  </si>
  <si>
    <t>豊前市</t>
    <rPh sb="0" eb="3">
      <t>ブゼンシ</t>
    </rPh>
    <phoneticPr fontId="4"/>
  </si>
  <si>
    <t>伊万里市</t>
    <rPh sb="0" eb="4">
      <t>イマリシ</t>
    </rPh>
    <phoneticPr fontId="4"/>
  </si>
  <si>
    <t>鹿島市</t>
    <rPh sb="0" eb="3">
      <t>カシマシ</t>
    </rPh>
    <phoneticPr fontId="4"/>
  </si>
  <si>
    <t>唐津市</t>
    <rPh sb="0" eb="3">
      <t>カラツシ</t>
    </rPh>
    <phoneticPr fontId="4"/>
  </si>
  <si>
    <t>佐賀市</t>
    <rPh sb="0" eb="3">
      <t>サガシ</t>
    </rPh>
    <phoneticPr fontId="4"/>
  </si>
  <si>
    <t>鳥栖市</t>
    <rPh sb="0" eb="3">
      <t>トスシ</t>
    </rPh>
    <phoneticPr fontId="4"/>
  </si>
  <si>
    <t>諫早市</t>
    <rPh sb="0" eb="3">
      <t>イサハヤシ</t>
    </rPh>
    <phoneticPr fontId="4"/>
  </si>
  <si>
    <t>雲仙市</t>
    <rPh sb="0" eb="3">
      <t>ウンゼンシ</t>
    </rPh>
    <phoneticPr fontId="4"/>
  </si>
  <si>
    <t>佐世保市</t>
    <rPh sb="0" eb="4">
      <t>サセボシ</t>
    </rPh>
    <phoneticPr fontId="4"/>
  </si>
  <si>
    <t>島原市</t>
    <rPh sb="0" eb="3">
      <t>シマバラシ</t>
    </rPh>
    <phoneticPr fontId="4"/>
  </si>
  <si>
    <t>長崎市</t>
    <rPh sb="0" eb="3">
      <t>ナガサキシ</t>
    </rPh>
    <phoneticPr fontId="4"/>
  </si>
  <si>
    <t>阿蘇市</t>
    <rPh sb="0" eb="3">
      <t>アソシ</t>
    </rPh>
    <phoneticPr fontId="4"/>
  </si>
  <si>
    <t>天草市</t>
    <rPh sb="0" eb="3">
      <t>アマクサシ</t>
    </rPh>
    <phoneticPr fontId="4"/>
  </si>
  <si>
    <t>熊本市</t>
    <rPh sb="0" eb="3">
      <t>クマモトシ</t>
    </rPh>
    <phoneticPr fontId="4"/>
  </si>
  <si>
    <t>玉名市</t>
    <rPh sb="0" eb="3">
      <t>タマナシ</t>
    </rPh>
    <phoneticPr fontId="4"/>
  </si>
  <si>
    <t>人吉市</t>
    <rPh sb="0" eb="3">
      <t>ヒトヨシシ</t>
    </rPh>
    <phoneticPr fontId="4"/>
  </si>
  <si>
    <t>八代市</t>
    <rPh sb="0" eb="3">
      <t>ヤツシロシ</t>
    </rPh>
    <phoneticPr fontId="4"/>
  </si>
  <si>
    <t>大分市</t>
    <rPh sb="0" eb="3">
      <t>オオイタシ</t>
    </rPh>
    <phoneticPr fontId="4"/>
  </si>
  <si>
    <t>佐伯市</t>
    <rPh sb="0" eb="3">
      <t>サイキシ</t>
    </rPh>
    <phoneticPr fontId="4"/>
  </si>
  <si>
    <t>竹田市</t>
    <rPh sb="0" eb="3">
      <t>タケタシ</t>
    </rPh>
    <phoneticPr fontId="4"/>
  </si>
  <si>
    <t>津久見市</t>
    <rPh sb="0" eb="4">
      <t>ツクミシ</t>
    </rPh>
    <phoneticPr fontId="4"/>
  </si>
  <si>
    <t>中津市</t>
    <rPh sb="0" eb="3">
      <t>ナカツシ</t>
    </rPh>
    <phoneticPr fontId="4"/>
  </si>
  <si>
    <t>別府市</t>
    <rPh sb="0" eb="3">
      <t>ベップシ</t>
    </rPh>
    <phoneticPr fontId="4"/>
  </si>
  <si>
    <t>由布市</t>
    <rPh sb="0" eb="3">
      <t>ユフシ</t>
    </rPh>
    <phoneticPr fontId="4"/>
  </si>
  <si>
    <t>えびの市</t>
    <rPh sb="3" eb="4">
      <t>シ</t>
    </rPh>
    <phoneticPr fontId="4"/>
  </si>
  <si>
    <t>串間市</t>
    <rPh sb="0" eb="3">
      <t>クシマシ</t>
    </rPh>
    <phoneticPr fontId="4"/>
  </si>
  <si>
    <t>日向市</t>
    <rPh sb="0" eb="3">
      <t>ヒュウガシ</t>
    </rPh>
    <phoneticPr fontId="4"/>
  </si>
  <si>
    <t>都城市</t>
    <rPh sb="0" eb="3">
      <t>ミヤコノジョウシ</t>
    </rPh>
    <phoneticPr fontId="4"/>
  </si>
  <si>
    <t>宮崎市</t>
    <rPh sb="0" eb="3">
      <t>ミヤザキシ</t>
    </rPh>
    <phoneticPr fontId="4"/>
  </si>
  <si>
    <t>出水市</t>
    <rPh sb="0" eb="3">
      <t>イズミシ</t>
    </rPh>
    <phoneticPr fontId="4"/>
  </si>
  <si>
    <t>鹿児島市</t>
    <rPh sb="0" eb="4">
      <t>カゴシマシ</t>
    </rPh>
    <phoneticPr fontId="4"/>
  </si>
  <si>
    <t>鹿屋市</t>
    <rPh sb="0" eb="3">
      <t>カノヤシ</t>
    </rPh>
    <phoneticPr fontId="4"/>
  </si>
  <si>
    <t>枕崎市</t>
    <rPh sb="0" eb="3">
      <t>マクラザキシ</t>
    </rPh>
    <phoneticPr fontId="4"/>
  </si>
  <si>
    <t>石垣市</t>
    <rPh sb="0" eb="3">
      <t>イシガキシ</t>
    </rPh>
    <phoneticPr fontId="4"/>
  </si>
  <si>
    <t>沖縄市</t>
    <rPh sb="0" eb="3">
      <t>オキナワシ</t>
    </rPh>
    <phoneticPr fontId="4"/>
  </si>
  <si>
    <t>名護市</t>
    <rPh sb="0" eb="3">
      <t>ナゴシ</t>
    </rPh>
    <phoneticPr fontId="4"/>
  </si>
  <si>
    <t>那覇市</t>
    <rPh sb="0" eb="3">
      <t>ナハシ</t>
    </rPh>
    <phoneticPr fontId="4"/>
  </si>
  <si>
    <t>試験回</t>
    <rPh sb="0" eb="3">
      <t>シケンカイ</t>
    </rPh>
    <phoneticPr fontId="2"/>
  </si>
  <si>
    <t>地域区分</t>
    <rPh sb="0" eb="4">
      <t>チイキクブン</t>
    </rPh>
    <phoneticPr fontId="2"/>
  </si>
  <si>
    <t>花巻市</t>
    <rPh sb="0" eb="3">
      <t>ハナマキシ</t>
    </rPh>
    <phoneticPr fontId="4"/>
  </si>
  <si>
    <t>湯沢市</t>
    <rPh sb="0" eb="2">
      <t>ユザワ</t>
    </rPh>
    <rPh sb="2" eb="3">
      <t>シ</t>
    </rPh>
    <phoneticPr fontId="4"/>
  </si>
  <si>
    <t>●合格者1級</t>
    <phoneticPr fontId="2"/>
  </si>
  <si>
    <t>●合格者2級</t>
    <phoneticPr fontId="2"/>
  </si>
  <si>
    <t>関東</t>
    <rPh sb="0" eb="2">
      <t>カントウ</t>
    </rPh>
    <phoneticPr fontId="2"/>
  </si>
  <si>
    <t>合計 / 受験者4級</t>
  </si>
  <si>
    <t>DM発送</t>
    <rPh sb="2" eb="4">
      <t>ハッソウ</t>
    </rPh>
    <phoneticPr fontId="2"/>
  </si>
  <si>
    <t>人数</t>
    <rPh sb="0" eb="2">
      <t>ニンズウ</t>
    </rPh>
    <phoneticPr fontId="2"/>
  </si>
  <si>
    <t>受験者数</t>
    <rPh sb="0" eb="3">
      <t>ジュケンシャ</t>
    </rPh>
    <rPh sb="3" eb="4">
      <t>スウ</t>
    </rPh>
    <phoneticPr fontId="2"/>
  </si>
  <si>
    <t>ホームページ閲覧数</t>
    <rPh sb="6" eb="8">
      <t>エツラン</t>
    </rPh>
    <rPh sb="8" eb="9">
      <t>スウ</t>
    </rPh>
    <phoneticPr fontId="2"/>
  </si>
  <si>
    <t>■パソコン実用技能検定受験者数</t>
    <rPh sb="5" eb="7">
      <t>ジツヨウ</t>
    </rPh>
    <rPh sb="7" eb="9">
      <t>ギノウ</t>
    </rPh>
    <rPh sb="9" eb="11">
      <t>ケンテイ</t>
    </rPh>
    <rPh sb="11" eb="14">
      <t>ジュケンシャ</t>
    </rPh>
    <rPh sb="14" eb="15">
      <t>スウ</t>
    </rPh>
    <phoneticPr fontId="5"/>
  </si>
  <si>
    <t>地域区分</t>
    <rPh sb="0" eb="2">
      <t>チイキ</t>
    </rPh>
    <rPh sb="2" eb="4">
      <t>クブン</t>
    </rPh>
    <phoneticPr fontId="4"/>
  </si>
  <si>
    <t>合計 / 受験者1級</t>
  </si>
  <si>
    <t>合計 / 受験者2級</t>
  </si>
  <si>
    <t>合計 / 受験者3級</t>
  </si>
  <si>
    <t>段階</t>
    <rPh sb="0" eb="2">
      <t>ダンカイ</t>
    </rPh>
    <phoneticPr fontId="2"/>
  </si>
  <si>
    <t>■受験希望者の推移</t>
    <rPh sb="1" eb="6">
      <t>ジュケンキボウシャ</t>
    </rPh>
    <rPh sb="7" eb="9">
      <t>スイイ</t>
    </rPh>
    <phoneticPr fontId="4"/>
  </si>
  <si>
    <t>受験者数見込み</t>
    <rPh sb="0" eb="2">
      <t>ジュケン</t>
    </rPh>
    <rPh sb="2" eb="4">
      <t>シャスウ</t>
    </rPh>
    <rPh sb="4" eb="6">
      <t>ミコ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</si>
</sst>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第&quot;0&quot;回&quot;"/>
    <numFmt numFmtId="177" formatCode="0&quot;人&quot;"/>
    <numFmt numFmtId="178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9" fillId="3" borderId="4" xfId="0" applyFont="1" applyFill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10" fillId="0" borderId="0" xfId="0" applyFo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38" fontId="8" fillId="0" borderId="12" xfId="1" applyFont="1" applyFill="1" applyBorder="1">
      <alignment vertical="center"/>
    </xf>
    <xf numFmtId="0" fontId="9" fillId="3" borderId="13" xfId="0" applyFont="1" applyFill="1" applyBorder="1">
      <alignment vertical="center"/>
    </xf>
    <xf numFmtId="0" fontId="9" fillId="3" borderId="14" xfId="0" applyFont="1" applyFill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38" fontId="0" fillId="0" borderId="10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38" fontId="0" fillId="0" borderId="5" xfId="1" applyFont="1" applyFill="1" applyBorder="1">
      <alignment vertical="center"/>
    </xf>
    <xf numFmtId="0" fontId="11" fillId="0" borderId="0" xfId="0" applyFont="1" applyFill="1" applyBorder="1" applyAlignment="1">
      <alignment vertical="center" wrapText="1"/>
    </xf>
    <xf numFmtId="0" fontId="8" fillId="2" borderId="19" xfId="0" applyFont="1" applyFill="1" applyBorder="1">
      <alignment vertical="center"/>
    </xf>
    <xf numFmtId="0" fontId="8" fillId="2" borderId="21" xfId="0" applyFont="1" applyFill="1" applyBorder="1">
      <alignment vertical="center"/>
    </xf>
    <xf numFmtId="0" fontId="8" fillId="0" borderId="22" xfId="0" applyFont="1" applyBorder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0" borderId="24" xfId="0" applyFont="1" applyBorder="1">
      <alignment vertical="center"/>
    </xf>
    <xf numFmtId="0" fontId="9" fillId="3" borderId="25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8" fillId="0" borderId="20" xfId="0" applyFont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/>
    </xf>
    <xf numFmtId="176" fontId="8" fillId="0" borderId="16" xfId="0" applyNumberFormat="1" applyFont="1" applyBorder="1" applyAlignment="1">
      <alignment horizontal="center" vertical="center"/>
    </xf>
    <xf numFmtId="0" fontId="0" fillId="0" borderId="27" xfId="0" applyFont="1" applyBorder="1">
      <alignment vertical="center"/>
    </xf>
    <xf numFmtId="0" fontId="0" fillId="0" borderId="26" xfId="0" applyFont="1" applyBorder="1">
      <alignment vertical="center"/>
    </xf>
    <xf numFmtId="0" fontId="8" fillId="0" borderId="29" xfId="0" applyFont="1" applyBorder="1">
      <alignment vertical="center"/>
    </xf>
    <xf numFmtId="176" fontId="8" fillId="0" borderId="30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vertical="center"/>
    </xf>
    <xf numFmtId="0" fontId="8" fillId="0" borderId="33" xfId="0" applyFont="1" applyBorder="1">
      <alignment vertical="center"/>
    </xf>
    <xf numFmtId="177" fontId="8" fillId="0" borderId="24" xfId="0" applyNumberFormat="1" applyFont="1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1" xfId="0" applyFont="1" applyBorder="1">
      <alignment vertical="center"/>
    </xf>
    <xf numFmtId="0" fontId="0" fillId="0" borderId="34" xfId="0" applyBorder="1">
      <alignment vertical="center"/>
    </xf>
    <xf numFmtId="0" fontId="0" fillId="0" borderId="28" xfId="0" applyFont="1" applyBorder="1">
      <alignment vertical="center"/>
    </xf>
    <xf numFmtId="0" fontId="8" fillId="0" borderId="18" xfId="0" applyFont="1" applyBorder="1">
      <alignment vertical="center"/>
    </xf>
    <xf numFmtId="176" fontId="8" fillId="0" borderId="17" xfId="0" applyNumberFormat="1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8" fillId="0" borderId="21" xfId="1" applyNumberFormat="1" applyFont="1" applyFill="1" applyBorder="1">
      <alignment vertical="center"/>
    </xf>
    <xf numFmtId="0" fontId="8" fillId="0" borderId="1" xfId="1" applyNumberFormat="1" applyFont="1" applyFill="1" applyBorder="1">
      <alignment vertical="center"/>
    </xf>
    <xf numFmtId="0" fontId="8" fillId="0" borderId="22" xfId="1" applyNumberFormat="1" applyFont="1" applyFill="1" applyBorder="1">
      <alignment vertical="center"/>
    </xf>
    <xf numFmtId="0" fontId="8" fillId="0" borderId="32" xfId="1" applyNumberFormat="1" applyFont="1" applyFill="1" applyBorder="1">
      <alignment vertical="center"/>
    </xf>
    <xf numFmtId="0" fontId="8" fillId="0" borderId="18" xfId="1" applyNumberFormat="1" applyFont="1" applyFill="1" applyBorder="1">
      <alignment vertical="center"/>
    </xf>
    <xf numFmtId="0" fontId="8" fillId="0" borderId="33" xfId="1" applyNumberFormat="1" applyFont="1" applyFill="1" applyBorder="1">
      <alignment vertical="center"/>
    </xf>
    <xf numFmtId="0" fontId="8" fillId="0" borderId="23" xfId="1" applyNumberFormat="1" applyFont="1" applyFill="1" applyBorder="1">
      <alignment vertical="center"/>
    </xf>
    <xf numFmtId="0" fontId="8" fillId="0" borderId="29" xfId="1" applyNumberFormat="1" applyFont="1" applyFill="1" applyBorder="1">
      <alignment vertical="center"/>
    </xf>
    <xf numFmtId="0" fontId="8" fillId="0" borderId="24" xfId="1" applyNumberFormat="1" applyFont="1" applyFill="1" applyBorder="1">
      <alignment vertical="center"/>
    </xf>
    <xf numFmtId="0" fontId="9" fillId="3" borderId="19" xfId="0" applyFont="1" applyFill="1" applyBorder="1" applyAlignment="1">
      <alignment horizontal="center" vertical="center"/>
    </xf>
    <xf numFmtId="0" fontId="0" fillId="0" borderId="26" xfId="0" applyBorder="1">
      <alignment vertical="center"/>
    </xf>
    <xf numFmtId="178" fontId="0" fillId="0" borderId="0" xfId="0" applyNumberFormat="1">
      <alignment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受験希望者!$C$3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受験希望者!$B$4:$B$7</c:f>
              <c:strCache>
                <c:ptCount val="4"/>
                <c:pt idx="0">
                  <c:v>受験者数見込み</c:v>
                </c:pt>
                <c:pt idx="1">
                  <c:v>DM発送</c:v>
                </c:pt>
                <c:pt idx="2">
                  <c:v>ホームページ閲覧数</c:v>
                </c:pt>
                <c:pt idx="3">
                  <c:v>受験者数</c:v>
                </c:pt>
              </c:strCache>
            </c:strRef>
          </c:cat>
          <c:val>
            <c:numRef>
              <c:f>受験希望者!$C$4:$C$7</c:f>
              <c:numCache>
                <c:formatCode>#,##0_);[Red]\(#,##0\)</c:formatCode>
                <c:ptCount val="4"/>
                <c:pt idx="0">
                  <c:v>65000</c:v>
                </c:pt>
                <c:pt idx="1">
                  <c:v>63000</c:v>
                </c:pt>
                <c:pt idx="2">
                  <c:v>44000</c:v>
                </c:pt>
                <c:pt idx="3">
                  <c:v>43517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4-4D59-A250-79BD9A9ED79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346163008"/>
        <c:axId val="1258698304"/>
      </c:barChart>
      <c:catAx>
        <c:axId val="134616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8698304"/>
        <c:crosses val="autoZero"/>
        <c:auto val="1"/>
        <c:lblAlgn val="ctr"/>
        <c:lblOffset val="100"/>
        <c:noMultiLvlLbl val="0"/>
      </c:catAx>
      <c:valAx>
        <c:axId val="125869830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crossAx val="1346163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[mogi1-project5.xlsx]都道府県別分析!ピボットテーブル22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3.4737871192756911E-2"/>
          <c:y val="0.1244046545848736"/>
          <c:w val="0.94932010164097891"/>
          <c:h val="0.527967376247103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都道府県別分析!$B$3</c:f>
              <c:strCache>
                <c:ptCount val="1"/>
                <c:pt idx="0">
                  <c:v>合計 / 受験者1級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都道府県別分析!$A$4:$A$5</c:f>
              <c:strCache>
                <c:ptCount val="1"/>
                <c:pt idx="0">
                  <c:v>関東</c:v>
                </c:pt>
              </c:strCache>
            </c:strRef>
          </c:cat>
          <c:val>
            <c:numRef>
              <c:f>都道府県別分析!$B$4:$B$5</c:f>
              <c:numCache>
                <c:formatCode>#,##0_ </c:formatCode>
                <c:ptCount val="1"/>
                <c:pt idx="0">
                  <c:v>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C-4AD8-98EC-0F5B840E20FC}"/>
            </c:ext>
          </c:extLst>
        </c:ser>
        <c:ser>
          <c:idx val="1"/>
          <c:order val="1"/>
          <c:tx>
            <c:strRef>
              <c:f>都道府県別分析!$C$3</c:f>
              <c:strCache>
                <c:ptCount val="1"/>
                <c:pt idx="0">
                  <c:v>合計 / 受験者2級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都道府県別分析!$A$4:$A$5</c:f>
              <c:strCache>
                <c:ptCount val="1"/>
                <c:pt idx="0">
                  <c:v>関東</c:v>
                </c:pt>
              </c:strCache>
            </c:strRef>
          </c:cat>
          <c:val>
            <c:numRef>
              <c:f>都道府県別分析!$C$4:$C$5</c:f>
              <c:numCache>
                <c:formatCode>#,##0_ </c:formatCode>
                <c:ptCount val="1"/>
                <c:pt idx="0">
                  <c:v>1791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C-4AD8-98EC-0F5B840E20FC}"/>
            </c:ext>
          </c:extLst>
        </c:ser>
        <c:ser>
          <c:idx val="2"/>
          <c:order val="2"/>
          <c:tx>
            <c:strRef>
              <c:f>都道府県別分析!$D$3</c:f>
              <c:strCache>
                <c:ptCount val="1"/>
                <c:pt idx="0">
                  <c:v>合計 / 受験者3級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都道府県別分析!$A$4:$A$5</c:f>
              <c:strCache>
                <c:ptCount val="1"/>
                <c:pt idx="0">
                  <c:v>関東</c:v>
                </c:pt>
              </c:strCache>
            </c:strRef>
          </c:cat>
          <c:val>
            <c:numRef>
              <c:f>都道府県別分析!$D$4:$D$5</c:f>
              <c:numCache>
                <c:formatCode>#,##0_ </c:formatCode>
                <c:ptCount val="1"/>
                <c:pt idx="0">
                  <c:v>3982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FC-4AD8-98EC-0F5B840E20FC}"/>
            </c:ext>
          </c:extLst>
        </c:ser>
        <c:ser>
          <c:idx val="3"/>
          <c:order val="3"/>
          <c:tx>
            <c:strRef>
              <c:f>都道府県別分析!$E$3</c:f>
              <c:strCache>
                <c:ptCount val="1"/>
                <c:pt idx="0">
                  <c:v>合計 / 受験者4級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都道府県別分析!$A$4:$A$5</c:f>
              <c:strCache>
                <c:ptCount val="1"/>
                <c:pt idx="0">
                  <c:v>関東</c:v>
                </c:pt>
              </c:strCache>
            </c:strRef>
          </c:cat>
          <c:val>
            <c:numRef>
              <c:f>都道府県別分析!$E$4:$E$5</c:f>
              <c:numCache>
                <c:formatCode>#,##0_ </c:formatCode>
                <c:ptCount val="1"/>
                <c:pt idx="0">
                  <c:v>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FC-4AD8-98EC-0F5B840E2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96480608"/>
        <c:axId val="1147559296"/>
      </c:barChart>
      <c:catAx>
        <c:axId val="119648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7559296"/>
        <c:crosses val="autoZero"/>
        <c:auto val="1"/>
        <c:lblAlgn val="ctr"/>
        <c:lblOffset val="100"/>
        <c:noMultiLvlLbl val="0"/>
      </c:catAx>
      <c:valAx>
        <c:axId val="114755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9648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85057928365015"/>
          <c:y val="0.80041154855643049"/>
          <c:w val="0.6822988414326997"/>
          <c:h val="0.12423787026621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457200</xdr:colOff>
      <xdr:row>13</xdr:row>
      <xdr:rowOff>123825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44A7B510-B122-439C-80DB-300D1924A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17</xdr:col>
      <xdr:colOff>0</xdr:colOff>
      <xdr:row>16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430C98B-2269-4A04-9F67-3A03898EC3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165.184349768519" createdVersion="6" refreshedVersion="6" minRefreshableVersion="3" recordCount="301" xr:uid="{37AC1CE5-7422-414A-AEBB-0EA7FCE01333}">
  <cacheSource type="worksheet">
    <worksheetSource ref="B3:M304" sheet="受験者数"/>
  </cacheSource>
  <cacheFields count="12">
    <cacheField name="地域区分" numFmtId="0">
      <sharedItems count="7">
        <s v="北海道"/>
        <s v="東北"/>
        <s v="関東"/>
        <s v="中部"/>
        <s v="近畿"/>
        <s v="中国・四国"/>
        <s v="九州地方"/>
      </sharedItems>
    </cacheField>
    <cacheField name="都道府県" numFmtId="0">
      <sharedItems count="47">
        <s v="北海道"/>
        <s v="青森県"/>
        <s v="秋田県"/>
        <s v="岩手県"/>
        <s v="福島県"/>
        <s v="宮城県"/>
        <s v="山形県"/>
        <s v="茨城県"/>
        <s v="神奈川県"/>
        <s v="群馬県"/>
        <s v="埼玉県"/>
        <s v="千葉県"/>
        <s v="東京都"/>
        <s v="栃木県"/>
        <s v="愛知県"/>
        <s v="石川県"/>
        <s v="岐阜県"/>
        <s v="滋賀県"/>
        <s v="静岡県"/>
        <s v="富山県"/>
        <s v="長野県"/>
        <s v="新潟県"/>
        <s v="福井県"/>
        <s v="三重県"/>
        <s v="山梨県"/>
        <s v="大阪府"/>
        <s v="京都府"/>
        <s v="奈良県"/>
        <s v="兵庫県"/>
        <s v="和歌山県"/>
        <s v="愛媛県"/>
        <s v="岡山県"/>
        <s v="香川県"/>
        <s v="高知県"/>
        <s v="島根県"/>
        <s v="徳島県"/>
        <s v="鳥取県"/>
        <s v="広島県"/>
        <s v="山口県"/>
        <s v="大分県"/>
        <s v="沖縄県"/>
        <s v="鹿児島県"/>
        <s v="熊本県"/>
        <s v="佐賀県"/>
        <s v="長崎県"/>
        <s v="福岡県"/>
        <s v="宮崎県"/>
      </sharedItems>
    </cacheField>
    <cacheField name="市区町村" numFmtId="0">
      <sharedItems count="213">
        <s v="旭川市"/>
        <s v="帯広市"/>
        <s v="釧路市"/>
        <s v="札幌市"/>
        <s v="函館市"/>
        <s v="富良野市"/>
        <s v="青森市"/>
        <s v="八戸市"/>
        <s v="弘前市"/>
        <s v="秋田市"/>
        <s v="大館市"/>
        <s v="湯沢市"/>
        <s v="横手市"/>
        <s v="花巻市"/>
        <s v="盛岡市"/>
        <s v="いわき市"/>
        <s v="二本松市"/>
        <s v="福島市"/>
        <s v="石巻市"/>
        <s v="白石市"/>
        <s v="仙台市"/>
        <s v="尾花沢市"/>
        <s v="天童市"/>
        <s v="村山市"/>
        <s v="山形市"/>
        <s v="石岡市"/>
        <s v="常総市"/>
        <s v="つくば市"/>
        <s v="土浦市"/>
        <s v="日立市"/>
        <s v="水戸市"/>
        <s v="小田原市"/>
        <s v="川崎市"/>
        <s v="相模原市"/>
        <s v="平塚市"/>
        <s v="三浦市"/>
        <s v="横須賀市"/>
        <s v="横浜市"/>
        <s v="高崎市"/>
        <s v="富岡市"/>
        <s v="沼田市"/>
        <s v="前橋市"/>
        <s v="春日部市"/>
        <s v="川口市"/>
        <s v="川越市"/>
        <s v="越谷市"/>
        <s v="さいたま市"/>
        <s v="我孫子市"/>
        <s v="市川市"/>
        <s v="千葉市"/>
        <s v="銚子市"/>
        <s v="流山市"/>
        <s v="船橋市"/>
        <s v="荒川区"/>
        <s v="稲城市"/>
        <s v="江戸川区"/>
        <s v="北区"/>
        <s v="国分寺市"/>
        <s v="小平市"/>
        <s v="渋谷区"/>
        <s v="新宿区"/>
        <s v="杉並区"/>
        <s v="墨田区"/>
        <s v="世田谷区"/>
        <s v="台東区"/>
        <s v="立川市"/>
        <s v="多摩市"/>
        <s v="中央区"/>
        <s v="千代田区"/>
        <s v="豊島区"/>
        <s v="練馬区"/>
        <s v="八王子市"/>
        <s v="東大和市"/>
        <s v="町田市"/>
        <s v="三鷹市"/>
        <s v="港区"/>
        <s v="足利市"/>
        <s v="宇都宮市"/>
        <s v="さくら市"/>
        <s v="栃木市"/>
        <s v="岡崎市"/>
        <s v="常滑市"/>
        <s v="名古屋市"/>
        <s v="金沢市"/>
        <s v="川北町"/>
        <s v="小松市"/>
        <s v="能登町"/>
        <s v="岐阜市"/>
        <s v="高山市"/>
        <s v="多治見市"/>
        <s v="大津市"/>
        <s v="草津市"/>
        <s v="静岡市"/>
        <s v="沼津市"/>
        <s v="富士宮市"/>
        <s v="三島"/>
        <s v="黒部市"/>
        <s v="高岡市"/>
        <s v="富山市"/>
        <s v="氷見市"/>
        <s v="長野市"/>
        <s v="松本市"/>
        <s v="佐渡市"/>
        <s v="新発田市"/>
        <s v="新潟市"/>
        <s v="小浜市"/>
        <s v="敦賀市"/>
        <s v="福井市"/>
        <s v="津市"/>
        <s v="四日市市"/>
        <s v="大月市"/>
        <s v="甲府市"/>
        <s v="山梨市"/>
        <s v="池田市"/>
        <s v="大阪市"/>
        <s v="堺市"/>
        <s v="摂津市"/>
        <s v="豊中市"/>
        <s v="寝屋川市"/>
        <s v="羽曳野市"/>
        <s v="宇治市"/>
        <s v="京都市"/>
        <s v="福知山市"/>
        <s v="舞鶴市"/>
        <s v="八幡市"/>
        <s v="生駒市"/>
        <s v="天理市"/>
        <s v="奈良市"/>
        <s v="明石市"/>
        <s v="神戸市"/>
        <s v="宝塚市"/>
        <s v="西宮市"/>
        <s v="姫路市"/>
        <s v="有田市"/>
        <s v="和歌山市"/>
        <s v="今治市"/>
        <s v="伊予市"/>
        <s v="宇和島市"/>
        <s v="西条市"/>
        <s v="松山市"/>
        <s v="岡山市"/>
        <s v="倉敷市"/>
        <s v="津山市"/>
        <s v="新見市"/>
        <s v="備前市"/>
        <s v="坂出市"/>
        <s v="小豆島町"/>
        <s v="高松市"/>
        <s v="高知市"/>
        <s v="土佐市"/>
        <s v="南国市"/>
        <s v="出雲市"/>
        <s v="浜田市"/>
        <s v="松江市"/>
        <s v="阿波市"/>
        <s v="徳島市"/>
        <s v="三好市"/>
        <s v="境港市"/>
        <s v="鳥取市"/>
        <s v="大竹市"/>
        <s v="尾道市"/>
        <s v="呉市"/>
        <s v="竹原市"/>
        <s v="東広島市"/>
        <s v="広島市"/>
        <s v="福山市"/>
        <s v="三原市"/>
        <s v="宇部市"/>
        <s v="下関市"/>
        <s v="萩市"/>
        <s v="山口市"/>
        <s v="大分市"/>
        <s v="佐伯市"/>
        <s v="竹田市"/>
        <s v="津久見市"/>
        <s v="中津市"/>
        <s v="別府市"/>
        <s v="由布市"/>
        <s v="石垣市"/>
        <s v="沖縄市"/>
        <s v="名護市"/>
        <s v="那覇市"/>
        <s v="出水市"/>
        <s v="鹿児島市"/>
        <s v="鹿屋市"/>
        <s v="枕崎市"/>
        <s v="阿蘇市"/>
        <s v="天草市"/>
        <s v="熊本市"/>
        <s v="玉名市"/>
        <s v="人吉市"/>
        <s v="八代市"/>
        <s v="伊万里市"/>
        <s v="鹿島市"/>
        <s v="唐津市"/>
        <s v="佐賀市"/>
        <s v="鳥栖市"/>
        <s v="諫早市"/>
        <s v="雲仙市"/>
        <s v="佐世保市"/>
        <s v="島原市"/>
        <s v="長崎市"/>
        <s v="朝倉市"/>
        <s v="北九州市"/>
        <s v="久留米市"/>
        <s v="太宰府市"/>
        <s v="福岡市"/>
        <s v="豊前市"/>
        <s v="えびの市"/>
        <s v="串間市"/>
        <s v="日向市"/>
        <s v="都城市"/>
        <s v="宮崎市"/>
      </sharedItems>
    </cacheField>
    <cacheField name="試験回" numFmtId="176">
      <sharedItems containsSemiMixedTypes="0" containsString="0" containsNumber="1" containsInteger="1" minValue="1" maxValue="2" count="2">
        <n v="1"/>
        <n v="2"/>
      </sharedItems>
    </cacheField>
    <cacheField name="受験者1級" numFmtId="38">
      <sharedItems containsSemiMixedTypes="0" containsString="0" containsNumber="1" containsInteger="1" minValue="0" maxValue="26"/>
    </cacheField>
    <cacheField name="受験者2級" numFmtId="38">
      <sharedItems containsSemiMixedTypes="0" containsString="0" containsNumber="1" containsInteger="1" minValue="0" maxValue="59"/>
    </cacheField>
    <cacheField name="受験者3級" numFmtId="38">
      <sharedItems containsSemiMixedTypes="0" containsString="0" containsNumber="1" containsInteger="1" minValue="0" maxValue="107"/>
    </cacheField>
    <cacheField name="受験者4級" numFmtId="38">
      <sharedItems containsSemiMixedTypes="0" containsString="0" containsNumber="1" containsInteger="1" minValue="0" maxValue="128"/>
    </cacheField>
    <cacheField name="合格者1級" numFmtId="38">
      <sharedItems containsSemiMixedTypes="0" containsString="0" containsNumber="1" containsInteger="1" minValue="0" maxValue="24"/>
    </cacheField>
    <cacheField name="合格者2級" numFmtId="38">
      <sharedItems containsSemiMixedTypes="0" containsString="0" containsNumber="1" containsInteger="1" minValue="0" maxValue="51"/>
    </cacheField>
    <cacheField name="合格者3級" numFmtId="38">
      <sharedItems containsSemiMixedTypes="0" containsString="0" containsNumber="1" containsInteger="1" minValue="0" maxValue="104"/>
    </cacheField>
    <cacheField name="合格者4級" numFmtId="38">
      <sharedItems containsSemiMixedTypes="0" containsString="0" containsNumber="1" containsInteger="1" minValue="0" maxValue="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1">
  <r>
    <x v="0"/>
    <x v="0"/>
    <x v="0"/>
    <x v="0"/>
    <n v="0"/>
    <n v="34"/>
    <n v="54"/>
    <n v="76"/>
    <n v="0"/>
    <n v="21"/>
    <n v="52"/>
    <n v="62"/>
  </r>
  <r>
    <x v="0"/>
    <x v="0"/>
    <x v="0"/>
    <x v="1"/>
    <n v="0"/>
    <n v="13"/>
    <n v="21"/>
    <n v="32"/>
    <n v="0"/>
    <n v="11"/>
    <n v="18"/>
    <n v="28"/>
  </r>
  <r>
    <x v="0"/>
    <x v="0"/>
    <x v="1"/>
    <x v="0"/>
    <n v="5"/>
    <n v="16"/>
    <n v="58"/>
    <n v="66"/>
    <n v="2"/>
    <n v="12"/>
    <n v="54"/>
    <n v="56"/>
  </r>
  <r>
    <x v="0"/>
    <x v="0"/>
    <x v="2"/>
    <x v="0"/>
    <n v="0"/>
    <n v="27"/>
    <n v="43"/>
    <n v="38"/>
    <n v="0"/>
    <n v="25"/>
    <n v="42"/>
    <n v="26"/>
  </r>
  <r>
    <x v="0"/>
    <x v="0"/>
    <x v="3"/>
    <x v="0"/>
    <n v="6"/>
    <n v="25"/>
    <n v="40"/>
    <n v="86"/>
    <n v="3"/>
    <n v="21"/>
    <n v="38"/>
    <n v="72"/>
  </r>
  <r>
    <x v="0"/>
    <x v="0"/>
    <x v="3"/>
    <x v="1"/>
    <n v="0"/>
    <n v="22"/>
    <n v="35"/>
    <n v="31"/>
    <n v="0"/>
    <n v="21"/>
    <n v="13"/>
    <n v="21"/>
  </r>
  <r>
    <x v="0"/>
    <x v="0"/>
    <x v="4"/>
    <x v="0"/>
    <n v="15"/>
    <n v="52"/>
    <n v="73"/>
    <n v="113"/>
    <n v="13"/>
    <n v="46"/>
    <n v="62"/>
    <n v="99"/>
  </r>
  <r>
    <x v="0"/>
    <x v="0"/>
    <x v="4"/>
    <x v="1"/>
    <n v="0"/>
    <n v="0"/>
    <n v="15"/>
    <n v="78"/>
    <n v="0"/>
    <n v="0"/>
    <n v="14"/>
    <n v="65"/>
  </r>
  <r>
    <x v="0"/>
    <x v="0"/>
    <x v="5"/>
    <x v="0"/>
    <n v="0"/>
    <n v="12"/>
    <n v="19"/>
    <n v="34"/>
    <n v="0"/>
    <n v="8"/>
    <n v="16"/>
    <n v="25"/>
  </r>
  <r>
    <x v="0"/>
    <x v="0"/>
    <x v="5"/>
    <x v="1"/>
    <n v="3"/>
    <n v="18"/>
    <n v="61"/>
    <n v="54"/>
    <n v="0"/>
    <n v="10"/>
    <n v="34"/>
    <n v="37"/>
  </r>
  <r>
    <x v="1"/>
    <x v="1"/>
    <x v="6"/>
    <x v="0"/>
    <n v="0"/>
    <n v="25"/>
    <n v="40"/>
    <n v="68"/>
    <n v="0"/>
    <n v="19"/>
    <n v="36"/>
    <n v="49"/>
  </r>
  <r>
    <x v="1"/>
    <x v="1"/>
    <x v="6"/>
    <x v="1"/>
    <n v="0"/>
    <n v="29"/>
    <n v="46"/>
    <n v="40"/>
    <n v="0"/>
    <n v="21"/>
    <n v="45"/>
    <n v="29"/>
  </r>
  <r>
    <x v="1"/>
    <x v="1"/>
    <x v="7"/>
    <x v="0"/>
    <n v="0"/>
    <n v="18"/>
    <n v="61"/>
    <n v="88"/>
    <n v="0"/>
    <n v="8"/>
    <n v="59"/>
    <n v="75"/>
  </r>
  <r>
    <x v="1"/>
    <x v="1"/>
    <x v="7"/>
    <x v="1"/>
    <n v="0"/>
    <n v="15"/>
    <n v="56"/>
    <n v="61"/>
    <n v="0"/>
    <n v="13"/>
    <n v="46"/>
    <n v="42"/>
  </r>
  <r>
    <x v="1"/>
    <x v="1"/>
    <x v="8"/>
    <x v="0"/>
    <n v="3"/>
    <n v="13"/>
    <n v="21"/>
    <n v="56"/>
    <n v="1"/>
    <n v="11"/>
    <n v="11"/>
    <n v="45"/>
  </r>
  <r>
    <x v="1"/>
    <x v="2"/>
    <x v="9"/>
    <x v="0"/>
    <n v="3"/>
    <n v="24"/>
    <n v="38"/>
    <n v="65"/>
    <n v="1"/>
    <n v="21"/>
    <n v="35"/>
    <n v="55"/>
  </r>
  <r>
    <x v="1"/>
    <x v="2"/>
    <x v="9"/>
    <x v="1"/>
    <n v="0"/>
    <n v="0"/>
    <n v="0"/>
    <n v="37"/>
    <n v="0"/>
    <n v="0"/>
    <n v="0"/>
    <n v="24"/>
  </r>
  <r>
    <x v="1"/>
    <x v="2"/>
    <x v="10"/>
    <x v="0"/>
    <n v="0"/>
    <n v="29"/>
    <n v="78"/>
    <n v="53"/>
    <n v="0"/>
    <n v="8"/>
    <n v="70"/>
    <n v="35"/>
  </r>
  <r>
    <x v="1"/>
    <x v="2"/>
    <x v="11"/>
    <x v="0"/>
    <n v="0"/>
    <n v="24"/>
    <n v="38"/>
    <n v="85"/>
    <n v="0"/>
    <n v="11"/>
    <n v="37"/>
    <n v="70"/>
  </r>
  <r>
    <x v="1"/>
    <x v="2"/>
    <x v="11"/>
    <x v="1"/>
    <n v="10"/>
    <n v="30"/>
    <n v="80"/>
    <n v="30"/>
    <n v="2"/>
    <n v="22"/>
    <n v="78"/>
    <n v="19"/>
  </r>
  <r>
    <x v="1"/>
    <x v="2"/>
    <x v="12"/>
    <x v="0"/>
    <n v="5"/>
    <n v="31"/>
    <n v="50"/>
    <n v="64"/>
    <n v="0"/>
    <n v="22"/>
    <n v="48"/>
    <n v="59"/>
  </r>
  <r>
    <x v="1"/>
    <x v="3"/>
    <x v="13"/>
    <x v="0"/>
    <n v="0"/>
    <n v="25"/>
    <n v="40"/>
    <n v="80"/>
    <n v="0"/>
    <n v="18"/>
    <n v="36"/>
    <n v="68"/>
  </r>
  <r>
    <x v="1"/>
    <x v="3"/>
    <x v="13"/>
    <x v="1"/>
    <n v="0"/>
    <n v="15"/>
    <n v="24"/>
    <n v="63"/>
    <n v="0"/>
    <n v="10"/>
    <n v="22"/>
    <n v="46"/>
  </r>
  <r>
    <x v="1"/>
    <x v="3"/>
    <x v="14"/>
    <x v="0"/>
    <n v="0"/>
    <n v="25"/>
    <n v="40"/>
    <n v="67"/>
    <n v="0"/>
    <n v="23"/>
    <n v="38"/>
    <n v="64"/>
  </r>
  <r>
    <x v="1"/>
    <x v="3"/>
    <x v="14"/>
    <x v="1"/>
    <n v="15"/>
    <n v="30"/>
    <n v="48"/>
    <n v="56"/>
    <n v="10"/>
    <n v="28"/>
    <n v="45"/>
    <n v="48"/>
  </r>
  <r>
    <x v="1"/>
    <x v="4"/>
    <x v="15"/>
    <x v="0"/>
    <n v="0"/>
    <n v="24"/>
    <n v="38"/>
    <n v="46"/>
    <n v="0"/>
    <n v="22"/>
    <n v="32"/>
    <n v="38"/>
  </r>
  <r>
    <x v="1"/>
    <x v="4"/>
    <x v="15"/>
    <x v="1"/>
    <n v="10"/>
    <n v="29"/>
    <n v="46"/>
    <n v="55"/>
    <n v="3"/>
    <n v="25"/>
    <n v="44"/>
    <n v="53"/>
  </r>
  <r>
    <x v="1"/>
    <x v="4"/>
    <x v="16"/>
    <x v="0"/>
    <n v="0"/>
    <n v="0"/>
    <n v="5"/>
    <n v="10"/>
    <n v="0"/>
    <n v="0"/>
    <n v="4"/>
    <n v="7"/>
  </r>
  <r>
    <x v="1"/>
    <x v="4"/>
    <x v="17"/>
    <x v="0"/>
    <n v="3"/>
    <n v="14"/>
    <n v="22"/>
    <n v="26"/>
    <n v="1"/>
    <n v="10"/>
    <n v="18"/>
    <n v="22"/>
  </r>
  <r>
    <x v="1"/>
    <x v="4"/>
    <x v="17"/>
    <x v="1"/>
    <n v="0"/>
    <n v="16"/>
    <n v="58"/>
    <n v="27"/>
    <n v="0"/>
    <n v="7"/>
    <n v="50"/>
    <n v="14"/>
  </r>
  <r>
    <x v="1"/>
    <x v="5"/>
    <x v="18"/>
    <x v="0"/>
    <n v="0"/>
    <n v="35"/>
    <n v="88"/>
    <n v="53"/>
    <n v="0"/>
    <n v="30"/>
    <n v="85"/>
    <n v="43"/>
  </r>
  <r>
    <x v="1"/>
    <x v="5"/>
    <x v="18"/>
    <x v="1"/>
    <n v="4"/>
    <n v="33"/>
    <n v="85"/>
    <n v="77"/>
    <n v="2"/>
    <n v="28"/>
    <n v="81"/>
    <n v="63"/>
  </r>
  <r>
    <x v="1"/>
    <x v="5"/>
    <x v="19"/>
    <x v="0"/>
    <n v="0"/>
    <n v="28"/>
    <n v="77"/>
    <n v="33"/>
    <n v="0"/>
    <n v="26"/>
    <n v="76"/>
    <n v="23"/>
  </r>
  <r>
    <x v="1"/>
    <x v="5"/>
    <x v="20"/>
    <x v="0"/>
    <n v="0"/>
    <n v="18"/>
    <n v="61"/>
    <n v="67"/>
    <n v="0"/>
    <n v="4"/>
    <n v="59"/>
    <n v="47"/>
  </r>
  <r>
    <x v="1"/>
    <x v="5"/>
    <x v="20"/>
    <x v="1"/>
    <n v="3"/>
    <n v="21"/>
    <n v="66"/>
    <n v="34"/>
    <n v="2"/>
    <n v="21"/>
    <n v="60"/>
    <n v="19"/>
  </r>
  <r>
    <x v="1"/>
    <x v="6"/>
    <x v="21"/>
    <x v="0"/>
    <n v="5"/>
    <n v="21"/>
    <n v="66"/>
    <n v="83"/>
    <n v="3"/>
    <n v="20"/>
    <n v="65"/>
    <n v="66"/>
  </r>
  <r>
    <x v="1"/>
    <x v="6"/>
    <x v="21"/>
    <x v="1"/>
    <n v="0"/>
    <n v="31"/>
    <n v="75"/>
    <n v="90"/>
    <n v="0"/>
    <n v="18"/>
    <n v="48"/>
    <n v="58"/>
  </r>
  <r>
    <x v="1"/>
    <x v="6"/>
    <x v="22"/>
    <x v="0"/>
    <n v="6"/>
    <n v="29"/>
    <n v="46"/>
    <n v="55"/>
    <n v="3"/>
    <n v="27"/>
    <n v="39"/>
    <n v="47"/>
  </r>
  <r>
    <x v="1"/>
    <x v="6"/>
    <x v="23"/>
    <x v="0"/>
    <n v="0"/>
    <n v="25"/>
    <n v="40"/>
    <n v="48"/>
    <n v="0"/>
    <n v="24"/>
    <n v="39"/>
    <n v="47"/>
  </r>
  <r>
    <x v="1"/>
    <x v="6"/>
    <x v="24"/>
    <x v="0"/>
    <n v="3"/>
    <n v="34"/>
    <n v="54"/>
    <n v="65"/>
    <n v="1"/>
    <n v="27"/>
    <n v="46"/>
    <n v="55"/>
  </r>
  <r>
    <x v="1"/>
    <x v="6"/>
    <x v="24"/>
    <x v="1"/>
    <n v="0"/>
    <n v="25"/>
    <n v="40"/>
    <n v="82"/>
    <n v="0"/>
    <n v="15"/>
    <n v="39"/>
    <n v="65"/>
  </r>
  <r>
    <x v="2"/>
    <x v="7"/>
    <x v="25"/>
    <x v="0"/>
    <n v="2"/>
    <n v="29"/>
    <n v="46"/>
    <n v="55"/>
    <n v="2"/>
    <n v="25"/>
    <n v="45"/>
    <n v="54"/>
  </r>
  <r>
    <x v="2"/>
    <x v="7"/>
    <x v="26"/>
    <x v="0"/>
    <n v="3"/>
    <n v="33"/>
    <n v="53"/>
    <n v="64"/>
    <n v="2"/>
    <n v="27"/>
    <n v="51"/>
    <n v="61"/>
  </r>
  <r>
    <x v="2"/>
    <x v="7"/>
    <x v="27"/>
    <x v="0"/>
    <n v="2"/>
    <n v="24"/>
    <n v="70"/>
    <n v="84"/>
    <n v="2"/>
    <n v="15"/>
    <n v="50"/>
    <n v="60"/>
  </r>
  <r>
    <x v="2"/>
    <x v="7"/>
    <x v="28"/>
    <x v="0"/>
    <n v="1"/>
    <n v="20"/>
    <n v="64"/>
    <n v="77"/>
    <n v="1"/>
    <n v="12"/>
    <n v="60"/>
    <n v="72"/>
  </r>
  <r>
    <x v="2"/>
    <x v="7"/>
    <x v="29"/>
    <x v="0"/>
    <n v="2"/>
    <n v="15"/>
    <n v="24"/>
    <n v="29"/>
    <n v="1"/>
    <n v="14"/>
    <n v="22"/>
    <n v="26"/>
  </r>
  <r>
    <x v="2"/>
    <x v="7"/>
    <x v="30"/>
    <x v="0"/>
    <n v="10"/>
    <n v="29"/>
    <n v="46"/>
    <n v="55"/>
    <n v="6"/>
    <n v="27"/>
    <n v="43"/>
    <n v="52"/>
  </r>
  <r>
    <x v="2"/>
    <x v="7"/>
    <x v="30"/>
    <x v="1"/>
    <n v="5"/>
    <n v="19"/>
    <n v="62"/>
    <n v="61"/>
    <n v="3"/>
    <n v="12"/>
    <n v="59"/>
    <n v="54"/>
  </r>
  <r>
    <x v="2"/>
    <x v="8"/>
    <x v="31"/>
    <x v="0"/>
    <n v="2"/>
    <n v="15"/>
    <n v="24"/>
    <n v="29"/>
    <n v="2"/>
    <n v="12"/>
    <n v="15"/>
    <n v="18"/>
  </r>
  <r>
    <x v="2"/>
    <x v="8"/>
    <x v="31"/>
    <x v="1"/>
    <n v="5"/>
    <n v="18"/>
    <n v="61"/>
    <n v="73"/>
    <n v="2"/>
    <n v="13"/>
    <n v="50"/>
    <n v="60"/>
  </r>
  <r>
    <x v="2"/>
    <x v="8"/>
    <x v="32"/>
    <x v="0"/>
    <n v="10"/>
    <n v="29"/>
    <n v="46"/>
    <n v="55"/>
    <n v="8"/>
    <n v="26"/>
    <n v="44"/>
    <n v="53"/>
  </r>
  <r>
    <x v="2"/>
    <x v="8"/>
    <x v="32"/>
    <x v="1"/>
    <n v="6"/>
    <n v="27"/>
    <n v="43"/>
    <n v="52"/>
    <n v="3"/>
    <n v="22"/>
    <n v="40"/>
    <n v="48"/>
  </r>
  <r>
    <x v="2"/>
    <x v="8"/>
    <x v="33"/>
    <x v="0"/>
    <n v="4"/>
    <n v="24"/>
    <n v="38"/>
    <n v="46"/>
    <n v="2"/>
    <n v="22"/>
    <n v="34"/>
    <n v="41"/>
  </r>
  <r>
    <x v="2"/>
    <x v="8"/>
    <x v="33"/>
    <x v="1"/>
    <n v="3"/>
    <n v="20"/>
    <n v="64"/>
    <n v="77"/>
    <n v="1"/>
    <n v="12"/>
    <n v="63"/>
    <n v="76"/>
  </r>
  <r>
    <x v="2"/>
    <x v="8"/>
    <x v="34"/>
    <x v="0"/>
    <n v="1"/>
    <n v="23"/>
    <n v="37"/>
    <n v="44"/>
    <n v="1"/>
    <n v="19"/>
    <n v="35"/>
    <n v="42"/>
  </r>
  <r>
    <x v="2"/>
    <x v="8"/>
    <x v="34"/>
    <x v="1"/>
    <n v="10"/>
    <n v="27"/>
    <n v="43"/>
    <n v="52"/>
    <n v="2"/>
    <n v="20"/>
    <n v="21"/>
    <n v="25"/>
  </r>
  <r>
    <x v="2"/>
    <x v="8"/>
    <x v="35"/>
    <x v="0"/>
    <n v="12"/>
    <n v="2"/>
    <n v="33"/>
    <n v="40"/>
    <n v="10"/>
    <n v="1"/>
    <n v="11"/>
    <n v="13"/>
  </r>
  <r>
    <x v="2"/>
    <x v="8"/>
    <x v="36"/>
    <x v="0"/>
    <n v="5"/>
    <n v="14"/>
    <n v="22"/>
    <n v="26"/>
    <n v="4"/>
    <n v="9"/>
    <n v="14"/>
    <n v="17"/>
  </r>
  <r>
    <x v="2"/>
    <x v="8"/>
    <x v="36"/>
    <x v="1"/>
    <n v="1"/>
    <n v="27"/>
    <n v="43"/>
    <n v="52"/>
    <n v="0"/>
    <n v="20"/>
    <n v="37"/>
    <n v="44"/>
  </r>
  <r>
    <x v="2"/>
    <x v="8"/>
    <x v="37"/>
    <x v="0"/>
    <n v="10"/>
    <n v="32"/>
    <n v="83"/>
    <n v="100"/>
    <n v="7"/>
    <n v="31"/>
    <n v="82"/>
    <n v="98"/>
  </r>
  <r>
    <x v="2"/>
    <x v="8"/>
    <x v="37"/>
    <x v="1"/>
    <n v="5"/>
    <n v="16"/>
    <n v="58"/>
    <n v="70"/>
    <n v="1"/>
    <n v="7"/>
    <n v="56"/>
    <n v="67"/>
  </r>
  <r>
    <x v="2"/>
    <x v="9"/>
    <x v="38"/>
    <x v="0"/>
    <n v="9"/>
    <n v="16"/>
    <n v="26"/>
    <n v="31"/>
    <n v="7"/>
    <n v="9"/>
    <n v="24"/>
    <n v="29"/>
  </r>
  <r>
    <x v="2"/>
    <x v="9"/>
    <x v="38"/>
    <x v="1"/>
    <n v="5"/>
    <n v="16"/>
    <n v="58"/>
    <n v="70"/>
    <n v="2"/>
    <n v="14"/>
    <n v="55"/>
    <n v="66"/>
  </r>
  <r>
    <x v="2"/>
    <x v="9"/>
    <x v="39"/>
    <x v="0"/>
    <n v="1"/>
    <n v="28"/>
    <n v="77"/>
    <n v="92"/>
    <n v="0"/>
    <n v="24"/>
    <n v="73"/>
    <n v="88"/>
  </r>
  <r>
    <x v="2"/>
    <x v="9"/>
    <x v="40"/>
    <x v="0"/>
    <n v="4"/>
    <n v="21"/>
    <n v="66"/>
    <n v="79"/>
    <n v="1"/>
    <n v="20"/>
    <n v="65"/>
    <n v="78"/>
  </r>
  <r>
    <x v="2"/>
    <x v="9"/>
    <x v="41"/>
    <x v="0"/>
    <n v="2"/>
    <n v="25"/>
    <n v="72"/>
    <n v="86"/>
    <n v="1"/>
    <n v="18"/>
    <n v="70"/>
    <n v="84"/>
  </r>
  <r>
    <x v="2"/>
    <x v="9"/>
    <x v="41"/>
    <x v="1"/>
    <n v="1"/>
    <n v="18"/>
    <n v="61"/>
    <n v="73"/>
    <n v="1"/>
    <n v="17"/>
    <n v="53"/>
    <n v="64"/>
  </r>
  <r>
    <x v="2"/>
    <x v="10"/>
    <x v="42"/>
    <x v="0"/>
    <n v="2"/>
    <n v="24"/>
    <n v="70"/>
    <n v="84"/>
    <n v="1"/>
    <n v="10"/>
    <n v="61"/>
    <n v="73"/>
  </r>
  <r>
    <x v="2"/>
    <x v="10"/>
    <x v="42"/>
    <x v="1"/>
    <n v="3"/>
    <n v="17"/>
    <n v="27"/>
    <n v="32"/>
    <n v="2"/>
    <n v="16"/>
    <n v="26"/>
    <n v="31"/>
  </r>
  <r>
    <x v="2"/>
    <x v="10"/>
    <x v="43"/>
    <x v="0"/>
    <n v="5"/>
    <n v="29"/>
    <n v="46"/>
    <n v="55"/>
    <n v="3"/>
    <n v="20"/>
    <n v="38"/>
    <n v="46"/>
  </r>
  <r>
    <x v="2"/>
    <x v="10"/>
    <x v="44"/>
    <x v="0"/>
    <n v="5"/>
    <n v="21"/>
    <n v="66"/>
    <n v="79"/>
    <n v="2"/>
    <n v="14"/>
    <n v="60"/>
    <n v="72"/>
  </r>
  <r>
    <x v="2"/>
    <x v="10"/>
    <x v="44"/>
    <x v="1"/>
    <n v="3"/>
    <n v="17"/>
    <n v="59"/>
    <n v="71"/>
    <n v="3"/>
    <n v="10"/>
    <n v="57"/>
    <n v="68"/>
  </r>
  <r>
    <x v="2"/>
    <x v="10"/>
    <x v="45"/>
    <x v="0"/>
    <n v="11"/>
    <n v="17"/>
    <n v="27"/>
    <n v="32"/>
    <n v="6"/>
    <n v="9"/>
    <n v="23"/>
    <n v="28"/>
  </r>
  <r>
    <x v="2"/>
    <x v="10"/>
    <x v="45"/>
    <x v="1"/>
    <n v="6"/>
    <n v="16"/>
    <n v="58"/>
    <n v="70"/>
    <n v="2"/>
    <n v="6"/>
    <n v="33"/>
    <n v="40"/>
  </r>
  <r>
    <x v="2"/>
    <x v="10"/>
    <x v="46"/>
    <x v="0"/>
    <n v="22"/>
    <n v="27"/>
    <n v="75"/>
    <n v="90"/>
    <n v="19"/>
    <n v="21"/>
    <n v="74"/>
    <n v="89"/>
  </r>
  <r>
    <x v="2"/>
    <x v="10"/>
    <x v="46"/>
    <x v="1"/>
    <n v="12"/>
    <n v="15"/>
    <n v="56"/>
    <n v="67"/>
    <n v="6"/>
    <n v="10"/>
    <n v="53"/>
    <n v="64"/>
  </r>
  <r>
    <x v="2"/>
    <x v="11"/>
    <x v="47"/>
    <x v="0"/>
    <n v="5"/>
    <n v="33"/>
    <n v="53"/>
    <n v="64"/>
    <n v="0"/>
    <n v="25"/>
    <n v="34"/>
    <n v="41"/>
  </r>
  <r>
    <x v="2"/>
    <x v="11"/>
    <x v="48"/>
    <x v="0"/>
    <n v="4"/>
    <n v="29"/>
    <n v="46"/>
    <n v="55"/>
    <n v="0"/>
    <n v="25"/>
    <n v="31"/>
    <n v="37"/>
  </r>
  <r>
    <x v="2"/>
    <x v="11"/>
    <x v="48"/>
    <x v="1"/>
    <n v="10"/>
    <n v="31"/>
    <n v="82"/>
    <n v="98"/>
    <n v="1"/>
    <n v="16"/>
    <n v="70"/>
    <n v="84"/>
  </r>
  <r>
    <x v="2"/>
    <x v="11"/>
    <x v="49"/>
    <x v="0"/>
    <n v="3"/>
    <n v="28"/>
    <n v="45"/>
    <n v="54"/>
    <n v="1"/>
    <n v="21"/>
    <n v="32"/>
    <n v="38"/>
  </r>
  <r>
    <x v="2"/>
    <x v="11"/>
    <x v="49"/>
    <x v="1"/>
    <n v="3"/>
    <n v="15"/>
    <n v="24"/>
    <n v="50"/>
    <n v="1"/>
    <n v="14"/>
    <n v="20"/>
    <n v="38"/>
  </r>
  <r>
    <x v="2"/>
    <x v="11"/>
    <x v="50"/>
    <x v="0"/>
    <n v="6"/>
    <n v="33"/>
    <n v="53"/>
    <n v="64"/>
    <n v="3"/>
    <n v="23"/>
    <n v="38"/>
    <n v="46"/>
  </r>
  <r>
    <x v="2"/>
    <x v="11"/>
    <x v="51"/>
    <x v="0"/>
    <n v="13"/>
    <n v="25"/>
    <n v="54"/>
    <n v="48"/>
    <n v="12"/>
    <n v="23"/>
    <n v="39"/>
    <n v="37"/>
  </r>
  <r>
    <x v="2"/>
    <x v="11"/>
    <x v="52"/>
    <x v="0"/>
    <n v="3"/>
    <n v="16"/>
    <n v="26"/>
    <n v="31"/>
    <n v="2"/>
    <n v="13"/>
    <n v="23"/>
    <n v="28"/>
  </r>
  <r>
    <x v="2"/>
    <x v="12"/>
    <x v="53"/>
    <x v="0"/>
    <n v="8"/>
    <n v="33"/>
    <n v="53"/>
    <n v="64"/>
    <n v="7"/>
    <n v="19"/>
    <n v="49"/>
    <n v="59"/>
  </r>
  <r>
    <x v="2"/>
    <x v="12"/>
    <x v="54"/>
    <x v="0"/>
    <n v="12"/>
    <n v="21"/>
    <n v="66"/>
    <n v="79"/>
    <n v="9"/>
    <n v="16"/>
    <n v="65"/>
    <n v="78"/>
  </r>
  <r>
    <x v="2"/>
    <x v="12"/>
    <x v="55"/>
    <x v="1"/>
    <n v="5"/>
    <n v="18"/>
    <n v="61"/>
    <n v="73"/>
    <n v="2"/>
    <n v="15"/>
    <n v="60"/>
    <n v="72"/>
  </r>
  <r>
    <x v="2"/>
    <x v="12"/>
    <x v="56"/>
    <x v="0"/>
    <n v="19"/>
    <n v="31"/>
    <n v="82"/>
    <n v="98"/>
    <n v="12"/>
    <n v="24"/>
    <n v="80"/>
    <n v="96"/>
  </r>
  <r>
    <x v="2"/>
    <x v="12"/>
    <x v="57"/>
    <x v="0"/>
    <n v="10"/>
    <n v="32"/>
    <n v="83"/>
    <n v="100"/>
    <n v="9"/>
    <n v="22"/>
    <n v="81"/>
    <n v="97"/>
  </r>
  <r>
    <x v="2"/>
    <x v="12"/>
    <x v="58"/>
    <x v="1"/>
    <n v="5"/>
    <n v="30"/>
    <n v="80"/>
    <n v="96"/>
    <n v="4"/>
    <n v="25"/>
    <n v="51"/>
    <n v="61"/>
  </r>
  <r>
    <x v="2"/>
    <x v="12"/>
    <x v="59"/>
    <x v="0"/>
    <n v="25"/>
    <n v="26"/>
    <n v="74"/>
    <n v="89"/>
    <n v="23"/>
    <n v="20"/>
    <n v="61"/>
    <n v="73"/>
  </r>
  <r>
    <x v="2"/>
    <x v="12"/>
    <x v="60"/>
    <x v="1"/>
    <n v="14"/>
    <n v="17"/>
    <n v="27"/>
    <n v="32"/>
    <n v="11"/>
    <n v="13"/>
    <n v="25"/>
    <n v="30"/>
  </r>
  <r>
    <x v="2"/>
    <x v="12"/>
    <x v="61"/>
    <x v="0"/>
    <n v="26"/>
    <n v="33"/>
    <n v="53"/>
    <n v="64"/>
    <n v="24"/>
    <n v="29"/>
    <n v="50"/>
    <n v="60"/>
  </r>
  <r>
    <x v="2"/>
    <x v="12"/>
    <x v="62"/>
    <x v="1"/>
    <n v="8"/>
    <n v="20"/>
    <n v="64"/>
    <n v="77"/>
    <n v="5"/>
    <n v="17"/>
    <n v="60"/>
    <n v="72"/>
  </r>
  <r>
    <x v="2"/>
    <x v="12"/>
    <x v="63"/>
    <x v="1"/>
    <n v="10"/>
    <n v="33"/>
    <n v="53"/>
    <n v="64"/>
    <n v="7"/>
    <n v="30"/>
    <n v="52"/>
    <n v="62"/>
  </r>
  <r>
    <x v="2"/>
    <x v="12"/>
    <x v="64"/>
    <x v="0"/>
    <n v="11"/>
    <n v="20"/>
    <n v="32"/>
    <n v="38"/>
    <n v="5"/>
    <n v="17"/>
    <n v="30"/>
    <n v="36"/>
  </r>
  <r>
    <x v="2"/>
    <x v="12"/>
    <x v="65"/>
    <x v="1"/>
    <n v="3"/>
    <n v="33"/>
    <n v="85"/>
    <n v="102"/>
    <n v="1"/>
    <n v="25"/>
    <n v="31"/>
    <n v="37"/>
  </r>
  <r>
    <x v="2"/>
    <x v="12"/>
    <x v="66"/>
    <x v="0"/>
    <n v="18"/>
    <n v="31"/>
    <n v="82"/>
    <n v="98"/>
    <n v="11"/>
    <n v="29"/>
    <n v="74"/>
    <n v="89"/>
  </r>
  <r>
    <x v="2"/>
    <x v="12"/>
    <x v="67"/>
    <x v="1"/>
    <n v="10"/>
    <n v="32"/>
    <n v="51"/>
    <n v="61"/>
    <n v="5"/>
    <n v="25"/>
    <n v="45"/>
    <n v="58"/>
  </r>
  <r>
    <x v="2"/>
    <x v="12"/>
    <x v="68"/>
    <x v="0"/>
    <n v="21"/>
    <n v="0"/>
    <n v="0"/>
    <n v="32"/>
    <n v="16"/>
    <n v="0"/>
    <n v="0"/>
    <n v="25"/>
  </r>
  <r>
    <x v="2"/>
    <x v="12"/>
    <x v="69"/>
    <x v="0"/>
    <n v="24"/>
    <n v="32"/>
    <n v="51"/>
    <n v="61"/>
    <n v="17"/>
    <n v="18"/>
    <n v="49"/>
    <n v="59"/>
  </r>
  <r>
    <x v="2"/>
    <x v="12"/>
    <x v="70"/>
    <x v="1"/>
    <n v="18"/>
    <n v="57"/>
    <n v="107"/>
    <n v="128"/>
    <n v="7"/>
    <n v="51"/>
    <n v="104"/>
    <n v="125"/>
  </r>
  <r>
    <x v="2"/>
    <x v="12"/>
    <x v="71"/>
    <x v="1"/>
    <n v="10"/>
    <n v="25"/>
    <n v="72"/>
    <n v="86"/>
    <n v="6"/>
    <n v="16"/>
    <n v="66"/>
    <n v="79"/>
  </r>
  <r>
    <x v="2"/>
    <x v="12"/>
    <x v="72"/>
    <x v="0"/>
    <n v="19"/>
    <n v="33"/>
    <n v="53"/>
    <n v="64"/>
    <n v="12"/>
    <n v="26"/>
    <n v="51"/>
    <n v="61"/>
  </r>
  <r>
    <x v="2"/>
    <x v="12"/>
    <x v="73"/>
    <x v="0"/>
    <n v="22"/>
    <n v="27"/>
    <n v="75"/>
    <n v="90"/>
    <n v="17"/>
    <n v="23"/>
    <n v="72"/>
    <n v="86"/>
  </r>
  <r>
    <x v="2"/>
    <x v="12"/>
    <x v="74"/>
    <x v="1"/>
    <n v="0"/>
    <n v="23"/>
    <n v="69"/>
    <n v="83"/>
    <n v="0"/>
    <n v="18"/>
    <n v="65"/>
    <n v="78"/>
  </r>
  <r>
    <x v="2"/>
    <x v="12"/>
    <x v="75"/>
    <x v="1"/>
    <n v="5"/>
    <n v="44"/>
    <n v="102"/>
    <n v="122"/>
    <n v="1"/>
    <n v="24"/>
    <n v="98"/>
    <n v="118"/>
  </r>
  <r>
    <x v="2"/>
    <x v="13"/>
    <x v="76"/>
    <x v="0"/>
    <n v="5"/>
    <n v="15"/>
    <n v="56"/>
    <n v="67"/>
    <n v="3"/>
    <n v="6"/>
    <n v="52"/>
    <n v="62"/>
  </r>
  <r>
    <x v="2"/>
    <x v="13"/>
    <x v="76"/>
    <x v="1"/>
    <n v="0"/>
    <n v="17"/>
    <n v="27"/>
    <n v="32"/>
    <n v="0"/>
    <n v="13"/>
    <n v="24"/>
    <n v="29"/>
  </r>
  <r>
    <x v="2"/>
    <x v="13"/>
    <x v="77"/>
    <x v="0"/>
    <n v="2"/>
    <n v="29"/>
    <n v="46"/>
    <n v="55"/>
    <n v="1"/>
    <n v="23"/>
    <n v="44"/>
    <n v="53"/>
  </r>
  <r>
    <x v="2"/>
    <x v="13"/>
    <x v="77"/>
    <x v="1"/>
    <n v="0"/>
    <n v="32"/>
    <n v="51"/>
    <n v="50"/>
    <n v="0"/>
    <n v="19"/>
    <n v="49"/>
    <n v="30"/>
  </r>
  <r>
    <x v="2"/>
    <x v="13"/>
    <x v="78"/>
    <x v="0"/>
    <n v="3"/>
    <n v="28"/>
    <n v="45"/>
    <n v="54"/>
    <n v="1"/>
    <n v="27"/>
    <n v="41"/>
    <n v="49"/>
  </r>
  <r>
    <x v="2"/>
    <x v="13"/>
    <x v="79"/>
    <x v="0"/>
    <n v="3"/>
    <n v="31"/>
    <n v="50"/>
    <n v="60"/>
    <n v="2"/>
    <n v="29"/>
    <n v="49"/>
    <n v="59"/>
  </r>
  <r>
    <x v="2"/>
    <x v="13"/>
    <x v="79"/>
    <x v="1"/>
    <n v="0"/>
    <n v="28"/>
    <n v="45"/>
    <n v="54"/>
    <n v="0"/>
    <n v="14"/>
    <n v="43"/>
    <n v="52"/>
  </r>
  <r>
    <x v="3"/>
    <x v="14"/>
    <x v="80"/>
    <x v="0"/>
    <n v="0"/>
    <n v="16"/>
    <n v="26"/>
    <n v="31"/>
    <n v="0"/>
    <n v="11"/>
    <n v="22"/>
    <n v="26"/>
  </r>
  <r>
    <x v="3"/>
    <x v="14"/>
    <x v="81"/>
    <x v="0"/>
    <n v="3"/>
    <n v="31"/>
    <n v="50"/>
    <n v="60"/>
    <n v="1"/>
    <n v="26"/>
    <n v="49"/>
    <n v="59"/>
  </r>
  <r>
    <x v="3"/>
    <x v="14"/>
    <x v="82"/>
    <x v="0"/>
    <n v="0"/>
    <n v="15"/>
    <n v="56"/>
    <n v="67"/>
    <n v="0"/>
    <n v="13"/>
    <n v="54"/>
    <n v="65"/>
  </r>
  <r>
    <x v="3"/>
    <x v="14"/>
    <x v="82"/>
    <x v="1"/>
    <n v="5"/>
    <n v="10"/>
    <n v="31"/>
    <n v="37"/>
    <n v="1"/>
    <n v="5"/>
    <n v="25"/>
    <n v="30"/>
  </r>
  <r>
    <x v="3"/>
    <x v="15"/>
    <x v="83"/>
    <x v="0"/>
    <n v="6"/>
    <n v="26"/>
    <n v="42"/>
    <n v="50"/>
    <n v="1"/>
    <n v="12"/>
    <n v="40"/>
    <n v="48"/>
  </r>
  <r>
    <x v="3"/>
    <x v="15"/>
    <x v="83"/>
    <x v="1"/>
    <n v="0"/>
    <n v="32"/>
    <n v="83"/>
    <n v="100"/>
    <n v="0"/>
    <n v="23"/>
    <n v="80"/>
    <n v="96"/>
  </r>
  <r>
    <x v="3"/>
    <x v="15"/>
    <x v="84"/>
    <x v="0"/>
    <n v="3"/>
    <n v="31"/>
    <n v="82"/>
    <n v="98"/>
    <n v="0"/>
    <n v="9"/>
    <n v="78"/>
    <n v="94"/>
  </r>
  <r>
    <x v="3"/>
    <x v="15"/>
    <x v="85"/>
    <x v="0"/>
    <n v="0"/>
    <n v="33"/>
    <n v="53"/>
    <n v="64"/>
    <n v="0"/>
    <n v="23"/>
    <n v="52"/>
    <n v="62"/>
  </r>
  <r>
    <x v="3"/>
    <x v="15"/>
    <x v="86"/>
    <x v="0"/>
    <n v="10"/>
    <n v="37"/>
    <n v="91"/>
    <n v="109"/>
    <n v="6"/>
    <n v="31"/>
    <n v="89"/>
    <n v="107"/>
  </r>
  <r>
    <x v="3"/>
    <x v="16"/>
    <x v="87"/>
    <x v="0"/>
    <n v="0"/>
    <n v="22"/>
    <n v="67"/>
    <n v="80"/>
    <n v="0"/>
    <n v="16"/>
    <n v="64"/>
    <n v="77"/>
  </r>
  <r>
    <x v="3"/>
    <x v="16"/>
    <x v="87"/>
    <x v="1"/>
    <n v="0"/>
    <n v="26"/>
    <n v="74"/>
    <n v="89"/>
    <n v="0"/>
    <n v="16"/>
    <n v="72"/>
    <n v="86"/>
  </r>
  <r>
    <x v="3"/>
    <x v="16"/>
    <x v="88"/>
    <x v="0"/>
    <n v="3"/>
    <n v="17"/>
    <n v="27"/>
    <n v="32"/>
    <n v="1"/>
    <n v="15"/>
    <n v="23"/>
    <n v="28"/>
  </r>
  <r>
    <x v="3"/>
    <x v="16"/>
    <x v="89"/>
    <x v="0"/>
    <n v="0"/>
    <n v="31"/>
    <n v="50"/>
    <n v="60"/>
    <n v="0"/>
    <n v="28"/>
    <n v="49"/>
    <n v="59"/>
  </r>
  <r>
    <x v="3"/>
    <x v="17"/>
    <x v="90"/>
    <x v="0"/>
    <n v="0"/>
    <n v="30"/>
    <n v="48"/>
    <n v="58"/>
    <n v="0"/>
    <n v="28"/>
    <n v="40"/>
    <n v="48"/>
  </r>
  <r>
    <x v="3"/>
    <x v="17"/>
    <x v="90"/>
    <x v="1"/>
    <n v="3"/>
    <n v="33"/>
    <n v="53"/>
    <n v="64"/>
    <n v="1"/>
    <n v="30"/>
    <n v="47"/>
    <n v="56"/>
  </r>
  <r>
    <x v="3"/>
    <x v="17"/>
    <x v="91"/>
    <x v="0"/>
    <n v="0"/>
    <n v="30"/>
    <n v="48"/>
    <n v="58"/>
    <n v="0"/>
    <n v="15"/>
    <n v="40"/>
    <n v="48"/>
  </r>
  <r>
    <x v="3"/>
    <x v="17"/>
    <x v="91"/>
    <x v="1"/>
    <n v="0"/>
    <n v="20"/>
    <n v="64"/>
    <n v="77"/>
    <n v="0"/>
    <n v="18"/>
    <n v="55"/>
    <n v="66"/>
  </r>
  <r>
    <x v="3"/>
    <x v="18"/>
    <x v="92"/>
    <x v="0"/>
    <n v="10"/>
    <n v="33"/>
    <n v="53"/>
    <n v="64"/>
    <n v="3"/>
    <n v="24"/>
    <n v="41"/>
    <n v="49"/>
  </r>
  <r>
    <x v="3"/>
    <x v="18"/>
    <x v="92"/>
    <x v="1"/>
    <n v="0"/>
    <n v="31"/>
    <n v="50"/>
    <n v="60"/>
    <n v="0"/>
    <n v="28"/>
    <n v="48"/>
    <n v="58"/>
  </r>
  <r>
    <x v="3"/>
    <x v="18"/>
    <x v="93"/>
    <x v="0"/>
    <n v="0"/>
    <n v="27"/>
    <n v="43"/>
    <n v="52"/>
    <n v="0"/>
    <n v="21"/>
    <n v="32"/>
    <n v="38"/>
  </r>
  <r>
    <x v="3"/>
    <x v="18"/>
    <x v="93"/>
    <x v="1"/>
    <n v="0"/>
    <n v="16"/>
    <n v="58"/>
    <n v="70"/>
    <n v="0"/>
    <n v="13"/>
    <n v="50"/>
    <n v="60"/>
  </r>
  <r>
    <x v="3"/>
    <x v="18"/>
    <x v="94"/>
    <x v="0"/>
    <n v="0"/>
    <n v="26"/>
    <n v="42"/>
    <n v="50"/>
    <n v="0"/>
    <n v="23"/>
    <n v="36"/>
    <n v="43"/>
  </r>
  <r>
    <x v="3"/>
    <x v="18"/>
    <x v="95"/>
    <x v="0"/>
    <n v="0"/>
    <n v="31"/>
    <n v="50"/>
    <n v="60"/>
    <n v="0"/>
    <n v="26"/>
    <n v="48"/>
    <n v="58"/>
  </r>
  <r>
    <x v="3"/>
    <x v="19"/>
    <x v="96"/>
    <x v="0"/>
    <n v="7"/>
    <n v="27"/>
    <n v="43"/>
    <n v="52"/>
    <n v="1"/>
    <n v="19"/>
    <n v="31"/>
    <n v="37"/>
  </r>
  <r>
    <x v="3"/>
    <x v="19"/>
    <x v="97"/>
    <x v="0"/>
    <n v="0"/>
    <n v="32"/>
    <n v="51"/>
    <n v="61"/>
    <n v="0"/>
    <n v="29"/>
    <n v="41"/>
    <n v="49"/>
  </r>
  <r>
    <x v="3"/>
    <x v="19"/>
    <x v="97"/>
    <x v="1"/>
    <n v="0"/>
    <n v="17"/>
    <n v="27"/>
    <n v="32"/>
    <n v="0"/>
    <n v="11"/>
    <n v="25"/>
    <n v="30"/>
  </r>
  <r>
    <x v="3"/>
    <x v="19"/>
    <x v="98"/>
    <x v="0"/>
    <n v="0"/>
    <n v="26"/>
    <n v="42"/>
    <n v="50"/>
    <n v="0"/>
    <n v="22"/>
    <n v="39"/>
    <n v="47"/>
  </r>
  <r>
    <x v="3"/>
    <x v="19"/>
    <x v="98"/>
    <x v="1"/>
    <n v="0"/>
    <n v="15"/>
    <n v="24"/>
    <n v="29"/>
    <n v="0"/>
    <n v="12"/>
    <n v="23"/>
    <n v="28"/>
  </r>
  <r>
    <x v="3"/>
    <x v="19"/>
    <x v="99"/>
    <x v="0"/>
    <n v="0"/>
    <n v="2"/>
    <n v="13"/>
    <n v="16"/>
    <n v="0"/>
    <n v="1"/>
    <n v="8"/>
    <n v="10"/>
  </r>
  <r>
    <x v="3"/>
    <x v="20"/>
    <x v="100"/>
    <x v="0"/>
    <n v="3"/>
    <n v="17"/>
    <n v="27"/>
    <n v="32"/>
    <n v="0"/>
    <n v="15"/>
    <n v="23"/>
    <n v="28"/>
  </r>
  <r>
    <x v="3"/>
    <x v="20"/>
    <x v="100"/>
    <x v="1"/>
    <n v="0"/>
    <n v="21"/>
    <n v="66"/>
    <n v="79"/>
    <n v="0"/>
    <n v="13"/>
    <n v="63"/>
    <n v="76"/>
  </r>
  <r>
    <x v="3"/>
    <x v="20"/>
    <x v="101"/>
    <x v="0"/>
    <n v="0"/>
    <n v="23"/>
    <n v="69"/>
    <n v="83"/>
    <n v="0"/>
    <n v="21"/>
    <n v="51"/>
    <n v="61"/>
  </r>
  <r>
    <x v="3"/>
    <x v="21"/>
    <x v="102"/>
    <x v="0"/>
    <n v="5"/>
    <n v="31"/>
    <n v="50"/>
    <n v="60"/>
    <n v="2"/>
    <n v="22"/>
    <n v="48"/>
    <n v="58"/>
  </r>
  <r>
    <x v="3"/>
    <x v="21"/>
    <x v="103"/>
    <x v="0"/>
    <n v="0"/>
    <n v="20"/>
    <n v="64"/>
    <n v="77"/>
    <n v="0"/>
    <n v="9"/>
    <n v="61"/>
    <n v="73"/>
  </r>
  <r>
    <x v="3"/>
    <x v="21"/>
    <x v="104"/>
    <x v="0"/>
    <n v="3"/>
    <n v="27"/>
    <n v="43"/>
    <n v="52"/>
    <n v="0"/>
    <n v="24"/>
    <n v="41"/>
    <n v="49"/>
  </r>
  <r>
    <x v="3"/>
    <x v="21"/>
    <x v="104"/>
    <x v="1"/>
    <n v="6"/>
    <n v="17"/>
    <n v="59"/>
    <n v="71"/>
    <n v="2"/>
    <n v="14"/>
    <n v="55"/>
    <n v="66"/>
  </r>
  <r>
    <x v="3"/>
    <x v="22"/>
    <x v="105"/>
    <x v="0"/>
    <n v="0"/>
    <n v="30"/>
    <n v="80"/>
    <n v="96"/>
    <n v="0"/>
    <n v="27"/>
    <n v="78"/>
    <n v="94"/>
  </r>
  <r>
    <x v="3"/>
    <x v="22"/>
    <x v="106"/>
    <x v="0"/>
    <n v="3"/>
    <n v="20"/>
    <n v="64"/>
    <n v="77"/>
    <n v="0"/>
    <n v="5"/>
    <n v="61"/>
    <n v="73"/>
  </r>
  <r>
    <x v="3"/>
    <x v="22"/>
    <x v="107"/>
    <x v="0"/>
    <n v="0"/>
    <n v="23"/>
    <n v="69"/>
    <n v="83"/>
    <n v="0"/>
    <n v="22"/>
    <n v="65"/>
    <n v="78"/>
  </r>
  <r>
    <x v="3"/>
    <x v="22"/>
    <x v="107"/>
    <x v="1"/>
    <n v="0"/>
    <n v="25"/>
    <n v="72"/>
    <n v="86"/>
    <n v="0"/>
    <n v="20"/>
    <n v="71"/>
    <n v="85"/>
  </r>
  <r>
    <x v="3"/>
    <x v="23"/>
    <x v="108"/>
    <x v="0"/>
    <n v="10"/>
    <n v="17"/>
    <n v="59"/>
    <n v="71"/>
    <n v="2"/>
    <n v="7"/>
    <n v="57"/>
    <n v="68"/>
  </r>
  <r>
    <x v="3"/>
    <x v="23"/>
    <x v="108"/>
    <x v="1"/>
    <n v="0"/>
    <n v="31"/>
    <n v="50"/>
    <n v="60"/>
    <n v="0"/>
    <n v="24"/>
    <n v="36"/>
    <n v="43"/>
  </r>
  <r>
    <x v="3"/>
    <x v="23"/>
    <x v="109"/>
    <x v="0"/>
    <n v="0"/>
    <n v="19"/>
    <n v="30"/>
    <n v="36"/>
    <n v="0"/>
    <n v="14"/>
    <n v="25"/>
    <n v="30"/>
  </r>
  <r>
    <x v="3"/>
    <x v="24"/>
    <x v="110"/>
    <x v="0"/>
    <n v="10"/>
    <n v="27"/>
    <n v="43"/>
    <n v="52"/>
    <n v="3"/>
    <n v="16"/>
    <n v="42"/>
    <n v="50"/>
  </r>
  <r>
    <x v="3"/>
    <x v="24"/>
    <x v="111"/>
    <x v="0"/>
    <n v="0"/>
    <n v="18"/>
    <n v="61"/>
    <n v="73"/>
    <n v="0"/>
    <n v="8"/>
    <n v="59"/>
    <n v="71"/>
  </r>
  <r>
    <x v="3"/>
    <x v="24"/>
    <x v="112"/>
    <x v="0"/>
    <n v="0"/>
    <n v="34"/>
    <n v="54"/>
    <n v="65"/>
    <n v="0"/>
    <n v="20"/>
    <n v="52"/>
    <n v="62"/>
  </r>
  <r>
    <x v="4"/>
    <x v="25"/>
    <x v="113"/>
    <x v="0"/>
    <n v="0"/>
    <n v="23"/>
    <n v="69"/>
    <n v="83"/>
    <n v="0"/>
    <n v="15"/>
    <n v="57"/>
    <n v="68"/>
  </r>
  <r>
    <x v="4"/>
    <x v="25"/>
    <x v="113"/>
    <x v="1"/>
    <n v="3"/>
    <n v="19"/>
    <n v="30"/>
    <n v="36"/>
    <n v="1"/>
    <n v="10"/>
    <n v="29"/>
    <n v="35"/>
  </r>
  <r>
    <x v="4"/>
    <x v="25"/>
    <x v="114"/>
    <x v="0"/>
    <n v="0"/>
    <n v="19"/>
    <n v="62"/>
    <n v="74"/>
    <n v="0"/>
    <n v="11"/>
    <n v="59"/>
    <n v="71"/>
  </r>
  <r>
    <x v="4"/>
    <x v="25"/>
    <x v="114"/>
    <x v="1"/>
    <n v="0"/>
    <n v="17"/>
    <n v="59"/>
    <n v="71"/>
    <n v="0"/>
    <n v="11"/>
    <n v="55"/>
    <n v="66"/>
  </r>
  <r>
    <x v="4"/>
    <x v="25"/>
    <x v="115"/>
    <x v="0"/>
    <n v="3"/>
    <n v="29"/>
    <n v="78"/>
    <n v="94"/>
    <n v="0"/>
    <n v="22"/>
    <n v="76"/>
    <n v="91"/>
  </r>
  <r>
    <x v="4"/>
    <x v="25"/>
    <x v="115"/>
    <x v="1"/>
    <n v="0"/>
    <n v="18"/>
    <n v="61"/>
    <n v="73"/>
    <n v="0"/>
    <n v="12"/>
    <n v="51"/>
    <n v="61"/>
  </r>
  <r>
    <x v="4"/>
    <x v="25"/>
    <x v="116"/>
    <x v="0"/>
    <n v="3"/>
    <n v="15"/>
    <n v="56"/>
    <n v="67"/>
    <n v="0"/>
    <n v="11"/>
    <n v="54"/>
    <n v="65"/>
  </r>
  <r>
    <x v="4"/>
    <x v="25"/>
    <x v="116"/>
    <x v="1"/>
    <n v="0"/>
    <n v="31"/>
    <n v="50"/>
    <n v="60"/>
    <n v="0"/>
    <n v="26"/>
    <n v="47"/>
    <n v="56"/>
  </r>
  <r>
    <x v="4"/>
    <x v="25"/>
    <x v="117"/>
    <x v="0"/>
    <n v="0"/>
    <n v="33"/>
    <n v="85"/>
    <n v="102"/>
    <n v="0"/>
    <n v="17"/>
    <n v="83"/>
    <n v="100"/>
  </r>
  <r>
    <x v="4"/>
    <x v="25"/>
    <x v="117"/>
    <x v="1"/>
    <n v="0"/>
    <n v="30"/>
    <n v="48"/>
    <n v="58"/>
    <n v="0"/>
    <n v="22"/>
    <n v="45"/>
    <n v="54"/>
  </r>
  <r>
    <x v="4"/>
    <x v="25"/>
    <x v="118"/>
    <x v="0"/>
    <n v="0"/>
    <n v="15"/>
    <n v="56"/>
    <n v="67"/>
    <n v="0"/>
    <n v="9"/>
    <n v="52"/>
    <n v="62"/>
  </r>
  <r>
    <x v="4"/>
    <x v="25"/>
    <x v="118"/>
    <x v="1"/>
    <n v="0"/>
    <n v="12"/>
    <n v="19"/>
    <n v="23"/>
    <n v="0"/>
    <n v="11"/>
    <n v="18"/>
    <n v="22"/>
  </r>
  <r>
    <x v="4"/>
    <x v="25"/>
    <x v="119"/>
    <x v="0"/>
    <n v="7"/>
    <n v="18"/>
    <n v="29"/>
    <n v="35"/>
    <n v="3"/>
    <n v="14"/>
    <n v="27"/>
    <n v="32"/>
  </r>
  <r>
    <x v="4"/>
    <x v="26"/>
    <x v="120"/>
    <x v="0"/>
    <n v="0"/>
    <n v="18"/>
    <n v="29"/>
    <n v="35"/>
    <n v="0"/>
    <n v="10"/>
    <n v="25"/>
    <n v="30"/>
  </r>
  <r>
    <x v="4"/>
    <x v="26"/>
    <x v="120"/>
    <x v="1"/>
    <n v="4"/>
    <n v="18"/>
    <n v="61"/>
    <n v="73"/>
    <n v="1"/>
    <n v="15"/>
    <n v="60"/>
    <n v="72"/>
  </r>
  <r>
    <x v="4"/>
    <x v="26"/>
    <x v="121"/>
    <x v="0"/>
    <n v="5"/>
    <n v="30"/>
    <n v="80"/>
    <n v="96"/>
    <n v="1"/>
    <n v="25"/>
    <n v="70"/>
    <n v="84"/>
  </r>
  <r>
    <x v="4"/>
    <x v="26"/>
    <x v="121"/>
    <x v="1"/>
    <n v="0"/>
    <n v="23"/>
    <n v="69"/>
    <n v="83"/>
    <n v="0"/>
    <n v="22"/>
    <n v="50"/>
    <n v="60"/>
  </r>
  <r>
    <x v="4"/>
    <x v="26"/>
    <x v="122"/>
    <x v="0"/>
    <n v="0"/>
    <n v="27"/>
    <n v="75"/>
    <n v="90"/>
    <n v="0"/>
    <n v="19"/>
    <n v="64"/>
    <n v="77"/>
  </r>
  <r>
    <x v="4"/>
    <x v="26"/>
    <x v="122"/>
    <x v="1"/>
    <n v="0"/>
    <n v="26"/>
    <n v="74"/>
    <n v="89"/>
    <n v="0"/>
    <n v="11"/>
    <n v="42"/>
    <n v="50"/>
  </r>
  <r>
    <x v="4"/>
    <x v="26"/>
    <x v="123"/>
    <x v="0"/>
    <n v="3"/>
    <n v="19"/>
    <n v="30"/>
    <n v="36"/>
    <n v="1"/>
    <n v="18"/>
    <n v="27"/>
    <n v="32"/>
  </r>
  <r>
    <x v="4"/>
    <x v="26"/>
    <x v="124"/>
    <x v="0"/>
    <n v="0"/>
    <n v="31"/>
    <n v="50"/>
    <n v="60"/>
    <n v="0"/>
    <n v="21"/>
    <n v="46"/>
    <n v="55"/>
  </r>
  <r>
    <x v="4"/>
    <x v="27"/>
    <x v="125"/>
    <x v="0"/>
    <n v="0"/>
    <n v="22"/>
    <n v="35"/>
    <n v="42"/>
    <n v="0"/>
    <n v="12"/>
    <n v="26"/>
    <n v="33"/>
  </r>
  <r>
    <x v="4"/>
    <x v="27"/>
    <x v="126"/>
    <x v="0"/>
    <n v="0"/>
    <n v="34"/>
    <n v="54"/>
    <n v="65"/>
    <n v="0"/>
    <n v="19"/>
    <n v="52"/>
    <n v="62"/>
  </r>
  <r>
    <x v="4"/>
    <x v="27"/>
    <x v="126"/>
    <x v="1"/>
    <n v="0"/>
    <n v="59"/>
    <n v="91"/>
    <n v="109"/>
    <n v="0"/>
    <n v="50"/>
    <n v="87"/>
    <n v="104"/>
  </r>
  <r>
    <x v="4"/>
    <x v="27"/>
    <x v="127"/>
    <x v="0"/>
    <n v="5"/>
    <n v="46"/>
    <n v="86"/>
    <n v="103"/>
    <n v="2"/>
    <n v="25"/>
    <n v="82"/>
    <n v="98"/>
  </r>
  <r>
    <x v="4"/>
    <x v="27"/>
    <x v="127"/>
    <x v="1"/>
    <n v="0"/>
    <n v="34"/>
    <n v="54"/>
    <n v="65"/>
    <n v="0"/>
    <n v="26"/>
    <n v="35"/>
    <n v="46"/>
  </r>
  <r>
    <x v="4"/>
    <x v="28"/>
    <x v="128"/>
    <x v="0"/>
    <n v="0"/>
    <n v="20"/>
    <n v="64"/>
    <n v="77"/>
    <n v="0"/>
    <n v="14"/>
    <n v="63"/>
    <n v="76"/>
  </r>
  <r>
    <x v="4"/>
    <x v="28"/>
    <x v="128"/>
    <x v="1"/>
    <n v="0"/>
    <n v="23"/>
    <n v="37"/>
    <n v="44"/>
    <n v="0"/>
    <n v="20"/>
    <n v="29"/>
    <n v="35"/>
  </r>
  <r>
    <x v="4"/>
    <x v="28"/>
    <x v="129"/>
    <x v="0"/>
    <n v="0"/>
    <n v="15"/>
    <n v="56"/>
    <n v="67"/>
    <n v="0"/>
    <n v="13"/>
    <n v="53"/>
    <n v="64"/>
  </r>
  <r>
    <x v="4"/>
    <x v="28"/>
    <x v="129"/>
    <x v="1"/>
    <n v="0"/>
    <n v="15"/>
    <n v="56"/>
    <n v="67"/>
    <n v="0"/>
    <n v="5"/>
    <n v="47"/>
    <n v="56"/>
  </r>
  <r>
    <x v="4"/>
    <x v="28"/>
    <x v="130"/>
    <x v="0"/>
    <n v="0"/>
    <n v="22"/>
    <n v="67"/>
    <n v="80"/>
    <n v="0"/>
    <n v="16"/>
    <n v="63"/>
    <n v="76"/>
  </r>
  <r>
    <x v="4"/>
    <x v="28"/>
    <x v="131"/>
    <x v="0"/>
    <n v="3"/>
    <n v="28"/>
    <n v="77"/>
    <n v="92"/>
    <n v="1"/>
    <n v="27"/>
    <n v="71"/>
    <n v="85"/>
  </r>
  <r>
    <x v="4"/>
    <x v="28"/>
    <x v="131"/>
    <x v="1"/>
    <n v="0"/>
    <n v="19"/>
    <n v="30"/>
    <n v="36"/>
    <n v="0"/>
    <n v="14"/>
    <n v="28"/>
    <n v="34"/>
  </r>
  <r>
    <x v="4"/>
    <x v="28"/>
    <x v="132"/>
    <x v="0"/>
    <n v="9"/>
    <n v="15"/>
    <n v="56"/>
    <n v="67"/>
    <n v="7"/>
    <n v="12"/>
    <n v="55"/>
    <n v="66"/>
  </r>
  <r>
    <x v="4"/>
    <x v="28"/>
    <x v="132"/>
    <x v="1"/>
    <n v="0"/>
    <n v="22"/>
    <n v="35"/>
    <n v="42"/>
    <n v="0"/>
    <n v="18"/>
    <n v="33"/>
    <n v="40"/>
  </r>
  <r>
    <x v="4"/>
    <x v="29"/>
    <x v="133"/>
    <x v="0"/>
    <n v="0"/>
    <n v="23"/>
    <n v="69"/>
    <n v="83"/>
    <n v="0"/>
    <n v="19"/>
    <n v="68"/>
    <n v="82"/>
  </r>
  <r>
    <x v="4"/>
    <x v="29"/>
    <x v="134"/>
    <x v="0"/>
    <n v="0"/>
    <n v="24"/>
    <n v="38"/>
    <n v="46"/>
    <n v="0"/>
    <n v="22"/>
    <n v="36"/>
    <n v="43"/>
  </r>
  <r>
    <x v="4"/>
    <x v="29"/>
    <x v="134"/>
    <x v="1"/>
    <n v="3"/>
    <n v="12"/>
    <n v="19"/>
    <n v="33"/>
    <n v="1"/>
    <n v="8"/>
    <n v="17"/>
    <n v="29"/>
  </r>
  <r>
    <x v="5"/>
    <x v="30"/>
    <x v="135"/>
    <x v="0"/>
    <n v="0"/>
    <n v="19"/>
    <n v="62"/>
    <n v="74"/>
    <n v="0"/>
    <n v="14"/>
    <n v="58"/>
    <n v="70"/>
  </r>
  <r>
    <x v="5"/>
    <x v="30"/>
    <x v="136"/>
    <x v="0"/>
    <n v="0"/>
    <n v="1"/>
    <n v="19"/>
    <n v="23"/>
    <n v="0"/>
    <n v="1"/>
    <n v="18"/>
    <n v="22"/>
  </r>
  <r>
    <x v="5"/>
    <x v="30"/>
    <x v="137"/>
    <x v="0"/>
    <n v="0"/>
    <n v="17"/>
    <n v="27"/>
    <n v="32"/>
    <n v="0"/>
    <n v="14"/>
    <n v="25"/>
    <n v="30"/>
  </r>
  <r>
    <x v="5"/>
    <x v="30"/>
    <x v="138"/>
    <x v="0"/>
    <n v="3"/>
    <n v="34"/>
    <n v="54"/>
    <n v="65"/>
    <n v="1"/>
    <n v="20"/>
    <n v="35"/>
    <n v="42"/>
  </r>
  <r>
    <x v="5"/>
    <x v="30"/>
    <x v="139"/>
    <x v="0"/>
    <n v="0"/>
    <n v="19"/>
    <n v="62"/>
    <n v="74"/>
    <n v="0"/>
    <n v="14"/>
    <n v="41"/>
    <n v="49"/>
  </r>
  <r>
    <x v="5"/>
    <x v="30"/>
    <x v="139"/>
    <x v="1"/>
    <n v="3"/>
    <n v="34"/>
    <n v="56"/>
    <n v="73"/>
    <n v="1"/>
    <n v="32"/>
    <n v="54"/>
    <n v="71"/>
  </r>
  <r>
    <x v="5"/>
    <x v="31"/>
    <x v="140"/>
    <x v="0"/>
    <n v="5"/>
    <n v="31"/>
    <n v="50"/>
    <n v="60"/>
    <n v="1"/>
    <n v="24"/>
    <n v="41"/>
    <n v="52"/>
  </r>
  <r>
    <x v="5"/>
    <x v="31"/>
    <x v="140"/>
    <x v="1"/>
    <n v="6"/>
    <n v="19"/>
    <n v="30"/>
    <n v="36"/>
    <n v="1"/>
    <n v="18"/>
    <n v="29"/>
    <n v="35"/>
  </r>
  <r>
    <x v="5"/>
    <x v="31"/>
    <x v="141"/>
    <x v="0"/>
    <n v="0"/>
    <n v="0"/>
    <n v="82"/>
    <n v="0"/>
    <n v="0"/>
    <n v="0"/>
    <n v="63"/>
    <n v="0"/>
  </r>
  <r>
    <x v="5"/>
    <x v="31"/>
    <x v="141"/>
    <x v="1"/>
    <n v="0"/>
    <n v="0"/>
    <n v="23"/>
    <n v="35"/>
    <n v="0"/>
    <n v="0"/>
    <n v="13"/>
    <n v="21"/>
  </r>
  <r>
    <x v="5"/>
    <x v="31"/>
    <x v="142"/>
    <x v="0"/>
    <n v="0"/>
    <n v="30"/>
    <n v="48"/>
    <n v="58"/>
    <n v="0"/>
    <n v="21"/>
    <n v="44"/>
    <n v="53"/>
  </r>
  <r>
    <x v="5"/>
    <x v="31"/>
    <x v="143"/>
    <x v="0"/>
    <n v="0"/>
    <n v="21"/>
    <n v="66"/>
    <n v="79"/>
    <n v="0"/>
    <n v="11"/>
    <n v="64"/>
    <n v="77"/>
  </r>
  <r>
    <x v="5"/>
    <x v="31"/>
    <x v="144"/>
    <x v="0"/>
    <n v="0"/>
    <n v="38"/>
    <n v="93"/>
    <n v="112"/>
    <n v="0"/>
    <n v="29"/>
    <n v="90"/>
    <n v="108"/>
  </r>
  <r>
    <x v="5"/>
    <x v="32"/>
    <x v="145"/>
    <x v="0"/>
    <n v="5"/>
    <n v="19"/>
    <n v="62"/>
    <n v="74"/>
    <n v="2"/>
    <n v="16"/>
    <n v="54"/>
    <n v="65"/>
  </r>
  <r>
    <x v="5"/>
    <x v="32"/>
    <x v="146"/>
    <x v="0"/>
    <n v="0"/>
    <n v="31"/>
    <n v="50"/>
    <n v="60"/>
    <n v="0"/>
    <n v="27"/>
    <n v="44"/>
    <n v="53"/>
  </r>
  <r>
    <x v="5"/>
    <x v="32"/>
    <x v="147"/>
    <x v="0"/>
    <n v="0"/>
    <n v="25"/>
    <n v="36"/>
    <n v="51"/>
    <n v="0"/>
    <n v="21"/>
    <n v="26"/>
    <n v="39"/>
  </r>
  <r>
    <x v="5"/>
    <x v="32"/>
    <x v="147"/>
    <x v="1"/>
    <n v="0"/>
    <n v="33"/>
    <n v="53"/>
    <n v="64"/>
    <n v="0"/>
    <n v="26"/>
    <n v="50"/>
    <n v="60"/>
  </r>
  <r>
    <x v="5"/>
    <x v="33"/>
    <x v="148"/>
    <x v="0"/>
    <n v="3"/>
    <n v="31"/>
    <n v="82"/>
    <n v="98"/>
    <n v="1"/>
    <n v="23"/>
    <n v="79"/>
    <n v="95"/>
  </r>
  <r>
    <x v="5"/>
    <x v="33"/>
    <x v="148"/>
    <x v="1"/>
    <n v="0"/>
    <n v="18"/>
    <n v="29"/>
    <n v="35"/>
    <n v="0"/>
    <n v="14"/>
    <n v="25"/>
    <n v="30"/>
  </r>
  <r>
    <x v="5"/>
    <x v="33"/>
    <x v="149"/>
    <x v="0"/>
    <n v="0"/>
    <n v="16"/>
    <n v="58"/>
    <n v="70"/>
    <n v="0"/>
    <n v="12"/>
    <n v="56"/>
    <n v="67"/>
  </r>
  <r>
    <x v="5"/>
    <x v="33"/>
    <x v="150"/>
    <x v="0"/>
    <n v="0"/>
    <n v="25"/>
    <n v="72"/>
    <n v="86"/>
    <n v="0"/>
    <n v="13"/>
    <n v="69"/>
    <n v="83"/>
  </r>
  <r>
    <x v="5"/>
    <x v="34"/>
    <x v="151"/>
    <x v="0"/>
    <n v="0"/>
    <n v="22"/>
    <n v="67"/>
    <n v="80"/>
    <n v="0"/>
    <n v="21"/>
    <n v="64"/>
    <n v="77"/>
  </r>
  <r>
    <x v="5"/>
    <x v="34"/>
    <x v="151"/>
    <x v="1"/>
    <n v="0"/>
    <n v="17"/>
    <n v="27"/>
    <n v="32"/>
    <n v="0"/>
    <n v="15"/>
    <n v="23"/>
    <n v="28"/>
  </r>
  <r>
    <x v="5"/>
    <x v="34"/>
    <x v="152"/>
    <x v="0"/>
    <n v="3"/>
    <n v="31"/>
    <n v="50"/>
    <n v="60"/>
    <n v="1"/>
    <n v="28"/>
    <n v="49"/>
    <n v="59"/>
  </r>
  <r>
    <x v="5"/>
    <x v="34"/>
    <x v="153"/>
    <x v="0"/>
    <n v="0"/>
    <n v="17"/>
    <n v="59"/>
    <n v="71"/>
    <n v="0"/>
    <n v="12"/>
    <n v="57"/>
    <n v="68"/>
  </r>
  <r>
    <x v="5"/>
    <x v="35"/>
    <x v="154"/>
    <x v="0"/>
    <n v="0"/>
    <n v="16"/>
    <n v="58"/>
    <n v="70"/>
    <n v="0"/>
    <n v="11"/>
    <n v="57"/>
    <n v="68"/>
  </r>
  <r>
    <x v="5"/>
    <x v="35"/>
    <x v="155"/>
    <x v="0"/>
    <n v="0"/>
    <n v="20"/>
    <n v="32"/>
    <n v="38"/>
    <n v="0"/>
    <n v="12"/>
    <n v="30"/>
    <n v="36"/>
  </r>
  <r>
    <x v="5"/>
    <x v="35"/>
    <x v="155"/>
    <x v="1"/>
    <n v="0"/>
    <n v="24"/>
    <n v="63"/>
    <n v="99"/>
    <n v="0"/>
    <n v="16"/>
    <n v="39"/>
    <n v="71"/>
  </r>
  <r>
    <x v="5"/>
    <x v="35"/>
    <x v="156"/>
    <x v="0"/>
    <n v="3"/>
    <n v="20"/>
    <n v="64"/>
    <n v="77"/>
    <n v="1"/>
    <n v="13"/>
    <n v="61"/>
    <n v="73"/>
  </r>
  <r>
    <x v="5"/>
    <x v="36"/>
    <x v="157"/>
    <x v="0"/>
    <n v="0"/>
    <n v="31"/>
    <n v="50"/>
    <n v="60"/>
    <n v="0"/>
    <n v="22"/>
    <n v="42"/>
    <n v="50"/>
  </r>
  <r>
    <x v="5"/>
    <x v="36"/>
    <x v="157"/>
    <x v="1"/>
    <n v="0"/>
    <n v="27"/>
    <n v="75"/>
    <n v="90"/>
    <n v="0"/>
    <n v="21"/>
    <n v="73"/>
    <n v="88"/>
  </r>
  <r>
    <x v="5"/>
    <x v="36"/>
    <x v="158"/>
    <x v="0"/>
    <n v="0"/>
    <n v="15"/>
    <n v="56"/>
    <n v="67"/>
    <n v="0"/>
    <n v="11"/>
    <n v="50"/>
    <n v="60"/>
  </r>
  <r>
    <x v="5"/>
    <x v="36"/>
    <x v="158"/>
    <x v="1"/>
    <n v="3"/>
    <n v="16"/>
    <n v="36"/>
    <n v="51"/>
    <n v="1"/>
    <n v="15"/>
    <n v="26"/>
    <n v="21"/>
  </r>
  <r>
    <x v="5"/>
    <x v="37"/>
    <x v="159"/>
    <x v="0"/>
    <n v="0"/>
    <n v="28"/>
    <n v="77"/>
    <n v="92"/>
    <n v="0"/>
    <n v="27"/>
    <n v="76"/>
    <n v="91"/>
  </r>
  <r>
    <x v="5"/>
    <x v="37"/>
    <x v="160"/>
    <x v="0"/>
    <n v="0"/>
    <n v="5"/>
    <n v="15"/>
    <n v="18"/>
    <n v="0"/>
    <n v="4"/>
    <n v="13"/>
    <n v="16"/>
  </r>
  <r>
    <x v="5"/>
    <x v="37"/>
    <x v="161"/>
    <x v="0"/>
    <n v="3"/>
    <n v="14"/>
    <n v="22"/>
    <n v="26"/>
    <n v="1"/>
    <n v="13"/>
    <n v="13"/>
    <n v="16"/>
  </r>
  <r>
    <x v="5"/>
    <x v="37"/>
    <x v="162"/>
    <x v="0"/>
    <n v="0"/>
    <n v="27"/>
    <n v="43"/>
    <n v="52"/>
    <n v="0"/>
    <n v="24"/>
    <n v="41"/>
    <n v="49"/>
  </r>
  <r>
    <x v="5"/>
    <x v="37"/>
    <x v="163"/>
    <x v="0"/>
    <n v="0"/>
    <n v="31"/>
    <n v="50"/>
    <n v="60"/>
    <n v="0"/>
    <n v="30"/>
    <n v="47"/>
    <n v="56"/>
  </r>
  <r>
    <x v="5"/>
    <x v="37"/>
    <x v="164"/>
    <x v="0"/>
    <n v="0"/>
    <n v="21"/>
    <n v="66"/>
    <n v="79"/>
    <n v="0"/>
    <n v="16"/>
    <n v="62"/>
    <n v="74"/>
  </r>
  <r>
    <x v="5"/>
    <x v="37"/>
    <x v="164"/>
    <x v="1"/>
    <n v="3"/>
    <n v="18"/>
    <n v="61"/>
    <n v="73"/>
    <n v="1"/>
    <n v="13"/>
    <n v="57"/>
    <n v="68"/>
  </r>
  <r>
    <x v="5"/>
    <x v="37"/>
    <x v="165"/>
    <x v="0"/>
    <n v="0"/>
    <n v="17"/>
    <n v="59"/>
    <n v="71"/>
    <n v="0"/>
    <n v="16"/>
    <n v="58"/>
    <n v="70"/>
  </r>
  <r>
    <x v="5"/>
    <x v="37"/>
    <x v="166"/>
    <x v="0"/>
    <n v="0"/>
    <n v="15"/>
    <n v="24"/>
    <n v="29"/>
    <n v="0"/>
    <n v="12"/>
    <n v="22"/>
    <n v="26"/>
  </r>
  <r>
    <x v="5"/>
    <x v="38"/>
    <x v="167"/>
    <x v="0"/>
    <n v="3"/>
    <n v="27"/>
    <n v="43"/>
    <n v="52"/>
    <n v="1"/>
    <n v="21"/>
    <n v="34"/>
    <n v="41"/>
  </r>
  <r>
    <x v="5"/>
    <x v="38"/>
    <x v="168"/>
    <x v="0"/>
    <n v="0"/>
    <n v="33"/>
    <n v="53"/>
    <n v="64"/>
    <n v="0"/>
    <n v="26"/>
    <n v="29"/>
    <n v="35"/>
  </r>
  <r>
    <x v="5"/>
    <x v="38"/>
    <x v="169"/>
    <x v="0"/>
    <n v="0"/>
    <n v="30"/>
    <n v="48"/>
    <n v="58"/>
    <n v="0"/>
    <n v="21"/>
    <n v="46"/>
    <n v="55"/>
  </r>
  <r>
    <x v="5"/>
    <x v="38"/>
    <x v="170"/>
    <x v="0"/>
    <n v="0"/>
    <n v="24"/>
    <n v="70"/>
    <n v="84"/>
    <n v="0"/>
    <n v="17"/>
    <n v="67"/>
    <n v="80"/>
  </r>
  <r>
    <x v="5"/>
    <x v="38"/>
    <x v="170"/>
    <x v="1"/>
    <n v="0"/>
    <n v="22"/>
    <n v="67"/>
    <n v="80"/>
    <n v="0"/>
    <n v="15"/>
    <n v="63"/>
    <n v="76"/>
  </r>
  <r>
    <x v="6"/>
    <x v="39"/>
    <x v="171"/>
    <x v="0"/>
    <n v="0"/>
    <n v="21"/>
    <n v="66"/>
    <n v="79"/>
    <n v="0"/>
    <n v="10"/>
    <n v="65"/>
    <n v="78"/>
  </r>
  <r>
    <x v="6"/>
    <x v="39"/>
    <x v="171"/>
    <x v="1"/>
    <n v="0"/>
    <n v="20"/>
    <n v="64"/>
    <n v="77"/>
    <n v="0"/>
    <n v="17"/>
    <n v="62"/>
    <n v="74"/>
  </r>
  <r>
    <x v="6"/>
    <x v="39"/>
    <x v="172"/>
    <x v="0"/>
    <n v="0"/>
    <n v="20"/>
    <n v="32"/>
    <n v="38"/>
    <n v="0"/>
    <n v="17"/>
    <n v="31"/>
    <n v="37"/>
  </r>
  <r>
    <x v="6"/>
    <x v="39"/>
    <x v="173"/>
    <x v="0"/>
    <n v="7"/>
    <n v="31"/>
    <n v="50"/>
    <n v="60"/>
    <n v="2"/>
    <n v="28"/>
    <n v="39"/>
    <n v="47"/>
  </r>
  <r>
    <x v="6"/>
    <x v="39"/>
    <x v="174"/>
    <x v="0"/>
    <n v="0"/>
    <n v="18"/>
    <n v="61"/>
    <n v="73"/>
    <n v="0"/>
    <n v="10"/>
    <n v="53"/>
    <n v="64"/>
  </r>
  <r>
    <x v="6"/>
    <x v="39"/>
    <x v="175"/>
    <x v="0"/>
    <n v="0"/>
    <n v="29"/>
    <n v="46"/>
    <n v="55"/>
    <n v="0"/>
    <n v="21"/>
    <n v="40"/>
    <n v="48"/>
  </r>
  <r>
    <x v="6"/>
    <x v="39"/>
    <x v="176"/>
    <x v="0"/>
    <n v="0"/>
    <n v="24"/>
    <n v="38"/>
    <n v="46"/>
    <n v="0"/>
    <n v="18"/>
    <n v="36"/>
    <n v="43"/>
  </r>
  <r>
    <x v="6"/>
    <x v="39"/>
    <x v="176"/>
    <x v="1"/>
    <n v="0"/>
    <n v="31"/>
    <n v="50"/>
    <n v="60"/>
    <n v="0"/>
    <n v="27"/>
    <n v="47"/>
    <n v="56"/>
  </r>
  <r>
    <x v="6"/>
    <x v="39"/>
    <x v="177"/>
    <x v="0"/>
    <n v="0"/>
    <n v="8"/>
    <n v="13"/>
    <n v="16"/>
    <n v="0"/>
    <n v="7"/>
    <n v="9"/>
    <n v="11"/>
  </r>
  <r>
    <x v="6"/>
    <x v="40"/>
    <x v="178"/>
    <x v="0"/>
    <n v="3"/>
    <n v="32"/>
    <n v="51"/>
    <n v="61"/>
    <n v="1"/>
    <n v="29"/>
    <n v="50"/>
    <n v="60"/>
  </r>
  <r>
    <x v="6"/>
    <x v="40"/>
    <x v="179"/>
    <x v="0"/>
    <n v="0"/>
    <n v="28"/>
    <n v="77"/>
    <n v="92"/>
    <n v="0"/>
    <n v="20"/>
    <n v="68"/>
    <n v="82"/>
  </r>
  <r>
    <x v="6"/>
    <x v="40"/>
    <x v="179"/>
    <x v="1"/>
    <n v="3"/>
    <n v="22"/>
    <n v="35"/>
    <n v="42"/>
    <n v="1"/>
    <n v="20"/>
    <n v="33"/>
    <n v="40"/>
  </r>
  <r>
    <x v="6"/>
    <x v="40"/>
    <x v="180"/>
    <x v="0"/>
    <n v="0"/>
    <n v="34"/>
    <n v="54"/>
    <n v="65"/>
    <n v="0"/>
    <n v="25"/>
    <n v="50"/>
    <n v="60"/>
  </r>
  <r>
    <x v="6"/>
    <x v="40"/>
    <x v="181"/>
    <x v="0"/>
    <n v="0"/>
    <n v="16"/>
    <n v="58"/>
    <n v="70"/>
    <n v="0"/>
    <n v="7"/>
    <n v="56"/>
    <n v="67"/>
  </r>
  <r>
    <x v="6"/>
    <x v="40"/>
    <x v="181"/>
    <x v="1"/>
    <n v="0"/>
    <n v="29"/>
    <n v="78"/>
    <n v="94"/>
    <n v="0"/>
    <n v="27"/>
    <n v="75"/>
    <n v="90"/>
  </r>
  <r>
    <x v="6"/>
    <x v="41"/>
    <x v="182"/>
    <x v="0"/>
    <n v="0"/>
    <n v="23"/>
    <n v="69"/>
    <n v="83"/>
    <n v="0"/>
    <n v="8"/>
    <n v="67"/>
    <n v="80"/>
  </r>
  <r>
    <x v="6"/>
    <x v="41"/>
    <x v="183"/>
    <x v="0"/>
    <n v="0"/>
    <n v="28"/>
    <n v="77"/>
    <n v="92"/>
    <n v="0"/>
    <n v="27"/>
    <n v="74"/>
    <n v="89"/>
  </r>
  <r>
    <x v="6"/>
    <x v="41"/>
    <x v="183"/>
    <x v="1"/>
    <n v="3"/>
    <n v="31"/>
    <n v="82"/>
    <n v="98"/>
    <n v="1"/>
    <n v="28"/>
    <n v="78"/>
    <n v="94"/>
  </r>
  <r>
    <x v="6"/>
    <x v="41"/>
    <x v="184"/>
    <x v="0"/>
    <n v="0"/>
    <n v="31"/>
    <n v="50"/>
    <n v="60"/>
    <n v="0"/>
    <n v="20"/>
    <n v="46"/>
    <n v="55"/>
  </r>
  <r>
    <x v="6"/>
    <x v="41"/>
    <x v="185"/>
    <x v="0"/>
    <n v="0"/>
    <n v="24"/>
    <n v="70"/>
    <n v="84"/>
    <n v="0"/>
    <n v="14"/>
    <n v="69"/>
    <n v="83"/>
  </r>
  <r>
    <x v="6"/>
    <x v="42"/>
    <x v="186"/>
    <x v="0"/>
    <n v="6"/>
    <n v="31"/>
    <n v="50"/>
    <n v="60"/>
    <n v="2"/>
    <n v="29"/>
    <n v="46"/>
    <n v="55"/>
  </r>
  <r>
    <x v="6"/>
    <x v="42"/>
    <x v="187"/>
    <x v="0"/>
    <n v="0"/>
    <n v="25"/>
    <n v="72"/>
    <n v="86"/>
    <n v="0"/>
    <n v="21"/>
    <n v="70"/>
    <n v="84"/>
  </r>
  <r>
    <x v="6"/>
    <x v="42"/>
    <x v="188"/>
    <x v="0"/>
    <n v="0"/>
    <n v="29"/>
    <n v="46"/>
    <n v="55"/>
    <n v="0"/>
    <n v="25"/>
    <n v="43"/>
    <n v="52"/>
  </r>
  <r>
    <x v="6"/>
    <x v="42"/>
    <x v="188"/>
    <x v="1"/>
    <n v="0"/>
    <n v="28"/>
    <n v="45"/>
    <n v="54"/>
    <n v="0"/>
    <n v="21"/>
    <n v="41"/>
    <n v="49"/>
  </r>
  <r>
    <x v="6"/>
    <x v="42"/>
    <x v="189"/>
    <x v="0"/>
    <n v="0"/>
    <n v="3"/>
    <n v="5"/>
    <n v="6"/>
    <n v="0"/>
    <n v="2"/>
    <n v="4"/>
    <n v="5"/>
  </r>
  <r>
    <x v="6"/>
    <x v="42"/>
    <x v="190"/>
    <x v="0"/>
    <n v="0"/>
    <n v="15"/>
    <n v="24"/>
    <n v="29"/>
    <n v="0"/>
    <n v="10"/>
    <n v="22"/>
    <n v="26"/>
  </r>
  <r>
    <x v="6"/>
    <x v="42"/>
    <x v="191"/>
    <x v="0"/>
    <n v="0"/>
    <n v="30"/>
    <n v="48"/>
    <n v="58"/>
    <n v="0"/>
    <n v="23"/>
    <n v="45"/>
    <n v="54"/>
  </r>
  <r>
    <x v="6"/>
    <x v="42"/>
    <x v="191"/>
    <x v="1"/>
    <n v="0"/>
    <n v="16"/>
    <n v="58"/>
    <n v="70"/>
    <n v="0"/>
    <n v="12"/>
    <n v="54"/>
    <n v="65"/>
  </r>
  <r>
    <x v="6"/>
    <x v="43"/>
    <x v="192"/>
    <x v="0"/>
    <n v="3"/>
    <n v="26"/>
    <n v="50"/>
    <n v="58"/>
    <n v="1"/>
    <n v="25"/>
    <n v="40"/>
    <n v="46"/>
  </r>
  <r>
    <x v="6"/>
    <x v="43"/>
    <x v="193"/>
    <x v="0"/>
    <n v="0"/>
    <n v="24"/>
    <n v="46"/>
    <n v="53"/>
    <n v="0"/>
    <n v="20"/>
    <n v="35"/>
    <n v="45"/>
  </r>
  <r>
    <x v="6"/>
    <x v="43"/>
    <x v="194"/>
    <x v="0"/>
    <n v="0"/>
    <n v="32"/>
    <n v="83"/>
    <n v="50"/>
    <n v="0"/>
    <n v="19"/>
    <n v="75"/>
    <n v="46"/>
  </r>
  <r>
    <x v="6"/>
    <x v="43"/>
    <x v="195"/>
    <x v="0"/>
    <n v="0"/>
    <n v="26"/>
    <n v="74"/>
    <n v="89"/>
    <n v="0"/>
    <n v="17"/>
    <n v="68"/>
    <n v="82"/>
  </r>
  <r>
    <x v="6"/>
    <x v="43"/>
    <x v="195"/>
    <x v="1"/>
    <n v="0"/>
    <n v="34"/>
    <n v="54"/>
    <n v="65"/>
    <n v="0"/>
    <n v="27"/>
    <n v="52"/>
    <n v="62"/>
  </r>
  <r>
    <x v="6"/>
    <x v="43"/>
    <x v="196"/>
    <x v="0"/>
    <n v="3"/>
    <n v="30"/>
    <n v="80"/>
    <n v="96"/>
    <n v="1"/>
    <n v="26"/>
    <n v="77"/>
    <n v="92"/>
  </r>
  <r>
    <x v="6"/>
    <x v="44"/>
    <x v="197"/>
    <x v="0"/>
    <n v="0"/>
    <n v="28"/>
    <n v="77"/>
    <n v="92"/>
    <n v="0"/>
    <n v="23"/>
    <n v="73"/>
    <n v="88"/>
  </r>
  <r>
    <x v="6"/>
    <x v="44"/>
    <x v="197"/>
    <x v="1"/>
    <n v="3"/>
    <n v="33"/>
    <n v="85"/>
    <n v="98"/>
    <n v="1"/>
    <n v="32"/>
    <n v="84"/>
    <n v="91"/>
  </r>
  <r>
    <x v="6"/>
    <x v="44"/>
    <x v="198"/>
    <x v="0"/>
    <n v="0"/>
    <n v="19"/>
    <n v="62"/>
    <n v="74"/>
    <n v="0"/>
    <n v="10"/>
    <n v="60"/>
    <n v="72"/>
  </r>
  <r>
    <x v="6"/>
    <x v="44"/>
    <x v="199"/>
    <x v="1"/>
    <n v="0"/>
    <n v="20"/>
    <n v="32"/>
    <n v="38"/>
    <n v="0"/>
    <n v="17"/>
    <n v="31"/>
    <n v="37"/>
  </r>
  <r>
    <x v="6"/>
    <x v="44"/>
    <x v="200"/>
    <x v="0"/>
    <n v="0"/>
    <n v="22"/>
    <n v="67"/>
    <n v="80"/>
    <n v="0"/>
    <n v="17"/>
    <n v="47"/>
    <n v="60"/>
  </r>
  <r>
    <x v="6"/>
    <x v="44"/>
    <x v="201"/>
    <x v="0"/>
    <n v="0"/>
    <n v="15"/>
    <n v="56"/>
    <n v="67"/>
    <n v="0"/>
    <n v="14"/>
    <n v="54"/>
    <n v="65"/>
  </r>
  <r>
    <x v="6"/>
    <x v="44"/>
    <x v="201"/>
    <x v="1"/>
    <n v="0"/>
    <n v="29"/>
    <n v="46"/>
    <n v="55"/>
    <n v="0"/>
    <n v="24"/>
    <n v="43"/>
    <n v="52"/>
  </r>
  <r>
    <x v="6"/>
    <x v="45"/>
    <x v="202"/>
    <x v="0"/>
    <n v="3"/>
    <n v="17"/>
    <n v="59"/>
    <n v="71"/>
    <n v="1"/>
    <n v="14"/>
    <n v="55"/>
    <n v="66"/>
  </r>
  <r>
    <x v="6"/>
    <x v="45"/>
    <x v="203"/>
    <x v="0"/>
    <n v="0"/>
    <n v="26"/>
    <n v="42"/>
    <n v="50"/>
    <n v="0"/>
    <n v="23"/>
    <n v="41"/>
    <n v="49"/>
  </r>
  <r>
    <x v="6"/>
    <x v="45"/>
    <x v="203"/>
    <x v="1"/>
    <n v="0"/>
    <n v="34"/>
    <n v="54"/>
    <n v="65"/>
    <n v="0"/>
    <n v="27"/>
    <n v="52"/>
    <n v="62"/>
  </r>
  <r>
    <x v="6"/>
    <x v="45"/>
    <x v="204"/>
    <x v="0"/>
    <n v="0"/>
    <n v="7"/>
    <n v="11"/>
    <n v="13"/>
    <n v="0"/>
    <n v="6"/>
    <n v="9"/>
    <n v="11"/>
  </r>
  <r>
    <x v="6"/>
    <x v="45"/>
    <x v="204"/>
    <x v="1"/>
    <n v="0"/>
    <n v="17"/>
    <n v="59"/>
    <n v="71"/>
    <n v="0"/>
    <n v="8"/>
    <n v="57"/>
    <n v="68"/>
  </r>
  <r>
    <x v="6"/>
    <x v="45"/>
    <x v="205"/>
    <x v="0"/>
    <n v="0"/>
    <n v="43"/>
    <n v="74"/>
    <n v="89"/>
    <n v="0"/>
    <n v="38"/>
    <n v="70"/>
    <n v="84"/>
  </r>
  <r>
    <x v="6"/>
    <x v="45"/>
    <x v="206"/>
    <x v="0"/>
    <n v="0"/>
    <n v="45"/>
    <n v="84"/>
    <n v="101"/>
    <n v="0"/>
    <n v="25"/>
    <n v="80"/>
    <n v="96"/>
  </r>
  <r>
    <x v="6"/>
    <x v="45"/>
    <x v="206"/>
    <x v="1"/>
    <n v="0"/>
    <n v="22"/>
    <n v="67"/>
    <n v="80"/>
    <n v="0"/>
    <n v="13"/>
    <n v="66"/>
    <n v="79"/>
  </r>
  <r>
    <x v="6"/>
    <x v="45"/>
    <x v="207"/>
    <x v="0"/>
    <n v="0"/>
    <n v="0"/>
    <n v="91"/>
    <n v="101"/>
    <n v="0"/>
    <n v="0"/>
    <n v="79"/>
    <n v="79"/>
  </r>
  <r>
    <x v="6"/>
    <x v="46"/>
    <x v="208"/>
    <x v="0"/>
    <n v="3"/>
    <n v="27"/>
    <n v="43"/>
    <n v="52"/>
    <n v="1"/>
    <n v="13"/>
    <n v="42"/>
    <n v="50"/>
  </r>
  <r>
    <x v="6"/>
    <x v="46"/>
    <x v="209"/>
    <x v="0"/>
    <n v="0"/>
    <n v="33"/>
    <n v="85"/>
    <n v="102"/>
    <n v="0"/>
    <n v="24"/>
    <n v="63"/>
    <n v="76"/>
  </r>
  <r>
    <x v="6"/>
    <x v="46"/>
    <x v="210"/>
    <x v="0"/>
    <n v="0"/>
    <n v="32"/>
    <n v="83"/>
    <n v="100"/>
    <n v="0"/>
    <n v="10"/>
    <n v="48"/>
    <n v="58"/>
  </r>
  <r>
    <x v="6"/>
    <x v="46"/>
    <x v="211"/>
    <x v="0"/>
    <n v="0"/>
    <n v="34"/>
    <n v="54"/>
    <n v="65"/>
    <n v="0"/>
    <n v="24"/>
    <n v="36"/>
    <n v="43"/>
  </r>
  <r>
    <x v="6"/>
    <x v="46"/>
    <x v="212"/>
    <x v="0"/>
    <n v="0"/>
    <n v="40"/>
    <n v="96"/>
    <n v="115"/>
    <n v="0"/>
    <n v="34"/>
    <n v="94"/>
    <n v="113"/>
  </r>
  <r>
    <x v="6"/>
    <x v="46"/>
    <x v="212"/>
    <x v="1"/>
    <n v="0"/>
    <n v="30"/>
    <n v="80"/>
    <n v="96"/>
    <n v="0"/>
    <n v="21"/>
    <n v="77"/>
    <n v="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0C443F-54C7-49F9-8649-E9204C324863}" name="ピボットテーブル2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3">
  <location ref="A3:E5" firstHeaderRow="0" firstDataRow="1" firstDataCol="1"/>
  <pivotFields count="12">
    <pivotField axis="axisRow" showAll="0">
      <items count="8">
        <item sd="0" x="2"/>
        <item h="1" sd="0" x="4"/>
        <item h="1" sd="0" x="6"/>
        <item h="1" sd="0" x="5"/>
        <item h="1" sd="0" x="3"/>
        <item h="1" sd="0" x="1"/>
        <item h="1" sd="0" x="0"/>
        <item t="default" sd="0"/>
      </items>
    </pivotField>
    <pivotField axis="axisRow" showAll="0">
      <items count="48">
        <item sd="0" x="14"/>
        <item sd="0" x="30"/>
        <item sd="0" x="7"/>
        <item sd="0" x="31"/>
        <item sd="0" x="40"/>
        <item sd="0" x="3"/>
        <item sd="0" x="16"/>
        <item sd="0" x="46"/>
        <item sd="0" x="5"/>
        <item sd="0" x="26"/>
        <item sd="0" x="42"/>
        <item sd="0" x="9"/>
        <item sd="0" x="37"/>
        <item sd="0" x="32"/>
        <item sd="0" x="33"/>
        <item sd="0" x="43"/>
        <item sd="0" x="10"/>
        <item sd="0" x="23"/>
        <item sd="0" x="6"/>
        <item sd="0" x="38"/>
        <item sd="0" x="24"/>
        <item sd="0" x="17"/>
        <item sd="0" x="41"/>
        <item sd="0" x="2"/>
        <item sd="0" x="21"/>
        <item sd="0" x="8"/>
        <item sd="0" x="1"/>
        <item sd="0" x="18"/>
        <item sd="0" x="15"/>
        <item sd="0" x="11"/>
        <item sd="0" x="25"/>
        <item sd="0" x="39"/>
        <item sd="0" x="44"/>
        <item sd="0" x="20"/>
        <item sd="0" x="36"/>
        <item sd="0" x="34"/>
        <item sd="0" x="12"/>
        <item sd="0" x="35"/>
        <item sd="0" x="13"/>
        <item sd="0" x="27"/>
        <item sd="0" x="19"/>
        <item sd="0" x="22"/>
        <item sd="0" x="45"/>
        <item sd="0" x="4"/>
        <item sd="0" x="28"/>
        <item sd="0" x="0"/>
        <item sd="0" x="29"/>
        <item t="default" sd="0"/>
      </items>
    </pivotField>
    <pivotField axis="axisRow" showAll="0">
      <items count="214">
        <item sd="0" x="15"/>
        <item sd="0" x="208"/>
        <item sd="0" x="46"/>
        <item sd="0" x="78"/>
        <item sd="0" x="27"/>
        <item sd="0" x="186"/>
        <item sd="0" x="154"/>
        <item sd="0" x="0"/>
        <item sd="0" x="192"/>
        <item sd="0" x="136"/>
        <item sd="0" x="54"/>
        <item sd="0" x="120"/>
        <item sd="0" x="77"/>
        <item sd="0" x="167"/>
        <item sd="0" x="137"/>
        <item sd="0" x="119"/>
        <item sd="0" x="198"/>
        <item sd="0" x="45"/>
        <item sd="0" x="12"/>
        <item sd="0" x="36"/>
        <item sd="0" x="37"/>
        <item sd="0" x="80"/>
        <item sd="0" x="140"/>
        <item sd="0" x="179"/>
        <item sd="0" x="168"/>
        <item sd="0" x="13"/>
        <item sd="0" x="47"/>
        <item sd="0" x="87"/>
        <item sd="0" x="204"/>
        <item sd="0" x="212"/>
        <item sd="0" x="121"/>
        <item sd="0" x="157"/>
        <item sd="0" x="189"/>
        <item sd="0" x="83"/>
        <item sd="0" x="209"/>
        <item sd="0" x="2"/>
        <item sd="0" x="188"/>
        <item sd="0" x="161"/>
        <item sd="0" x="164"/>
        <item sd="0" x="8"/>
        <item sd="0" x="55"/>
        <item sd="0" x="75"/>
        <item sd="0" x="111"/>
        <item sd="0" x="53"/>
        <item sd="0" x="97"/>
        <item sd="0" x="38"/>
        <item sd="0" x="88"/>
        <item sd="0" x="147"/>
        <item sd="0" x="148"/>
        <item sd="0" x="57"/>
        <item sd="0" x="96"/>
        <item sd="0" x="135"/>
        <item sd="0" x="195"/>
        <item sd="0" x="199"/>
        <item sd="0" x="102"/>
        <item sd="0" x="172"/>
        <item sd="0" x="145"/>
        <item sd="0" x="115"/>
        <item sd="0" x="3"/>
        <item sd="0" x="35"/>
        <item sd="0" x="166"/>
        <item sd="0" x="156"/>
        <item sd="0" x="74"/>
        <item sd="0" x="95"/>
        <item sd="0" x="24"/>
        <item sd="0" x="170"/>
        <item sd="0" x="112"/>
        <item sd="0" x="109"/>
        <item sd="0" x="48"/>
        <item sd="0" x="184"/>
        <item sd="0" x="183"/>
        <item sd="0" x="193"/>
        <item sd="0" x="9"/>
        <item sd="0" x="59"/>
        <item sd="0" x="151"/>
        <item sd="0" x="182"/>
        <item sd="0" x="42"/>
        <item sd="0" x="85"/>
        <item sd="0" x="31"/>
        <item sd="0" x="146"/>
        <item sd="0" x="105"/>
        <item sd="0" x="58"/>
        <item sd="0" x="153"/>
        <item sd="0" x="139"/>
        <item sd="0" x="101"/>
        <item sd="0" x="93"/>
        <item sd="0" x="40"/>
        <item sd="0" x="81"/>
        <item sd="0" x="26"/>
        <item sd="0" x="118"/>
        <item sd="0" x="104"/>
        <item sd="0" x="143"/>
        <item sd="0" x="60"/>
        <item sd="0" x="103"/>
        <item sd="0" x="129"/>
        <item sd="0" x="190"/>
        <item sd="0" x="30"/>
        <item sd="0" x="61"/>
        <item sd="0" x="63"/>
        <item sd="0" x="125"/>
        <item sd="0" x="14"/>
        <item sd="0" x="131"/>
        <item sd="0" x="138"/>
        <item sd="0" x="6"/>
        <item sd="0" x="92"/>
        <item sd="0" x="25"/>
        <item sd="0" x="178"/>
        <item sd="0" x="18"/>
        <item sd="0" x="116"/>
        <item sd="0" x="20"/>
        <item sd="0" x="68"/>
        <item sd="0" x="49"/>
        <item sd="0" x="44"/>
        <item sd="0" x="43"/>
        <item sd="0" x="32"/>
        <item sd="0" x="84"/>
        <item sd="0" x="52"/>
        <item sd="0" x="41"/>
        <item sd="0" x="141"/>
        <item sd="0" x="33"/>
        <item sd="0" x="91"/>
        <item sd="0" x="76"/>
        <item sd="0" x="23"/>
        <item sd="0" x="89"/>
        <item sd="0" x="66"/>
        <item sd="0" x="205"/>
        <item sd="0" x="1"/>
        <item sd="0" x="64"/>
        <item sd="0" x="10"/>
        <item sd="0" x="110"/>
        <item sd="0" x="114"/>
        <item sd="0" x="159"/>
        <item sd="0" x="90"/>
        <item sd="0" x="171"/>
        <item sd="0" x="113"/>
        <item sd="0" x="162"/>
        <item sd="0" x="173"/>
        <item sd="0" x="67"/>
        <item sd="0" x="175"/>
        <item sd="0" x="202"/>
        <item sd="0" x="73"/>
        <item sd="0" x="50"/>
        <item sd="0" x="201"/>
        <item sd="0" x="100"/>
        <item sd="0" x="158"/>
        <item sd="0" x="196"/>
        <item sd="0" x="174"/>
        <item sd="0" x="142"/>
        <item sd="0" x="108"/>
        <item sd="0" x="187"/>
        <item sd="0" x="22"/>
        <item sd="0" x="126"/>
        <item sd="0" x="211"/>
        <item sd="0" x="28"/>
        <item sd="0" x="149"/>
        <item sd="0" x="194"/>
        <item sd="0" x="200"/>
        <item sd="0" x="163"/>
        <item sd="0" x="72"/>
        <item sd="0" x="11"/>
        <item sd="0" x="155"/>
        <item sd="0" x="79"/>
        <item sd="0" x="106"/>
        <item sd="0" x="127"/>
        <item sd="0" x="181"/>
        <item sd="0" x="150"/>
        <item sd="0" x="16"/>
        <item sd="0" x="210"/>
        <item sd="0" x="29"/>
        <item sd="0" x="86"/>
        <item sd="0" x="169"/>
        <item sd="0" x="19"/>
        <item sd="0" x="4"/>
        <item sd="0" x="71"/>
        <item sd="0" x="7"/>
        <item sd="0" x="191"/>
        <item sd="0" x="124"/>
        <item sd="0" x="144"/>
        <item sd="0" x="21"/>
        <item sd="0" x="160"/>
        <item sd="0" x="132"/>
        <item sd="0" x="99"/>
        <item sd="0" x="152"/>
        <item sd="0" x="39"/>
        <item sd="0" x="98"/>
        <item sd="0" x="94"/>
        <item sd="0" x="5"/>
        <item sd="0" x="123"/>
        <item sd="0" x="107"/>
        <item sd="0" x="206"/>
        <item sd="0" x="165"/>
        <item sd="0" x="122"/>
        <item sd="0" x="17"/>
        <item sd="0" x="34"/>
        <item sd="0" x="176"/>
        <item sd="0" x="130"/>
        <item sd="0" x="207"/>
        <item sd="0" x="117"/>
        <item sd="0" x="69"/>
        <item sd="0" x="203"/>
        <item sd="0" x="56"/>
        <item sd="0" x="62"/>
        <item sd="0" x="185"/>
        <item sd="0" x="82"/>
        <item sd="0" x="180"/>
        <item sd="0" x="128"/>
        <item sd="0" x="133"/>
        <item sd="0" x="177"/>
        <item sd="0" x="65"/>
        <item sd="0" x="51"/>
        <item sd="0" x="70"/>
        <item sd="0" x="134"/>
        <item sd="0" x="197"/>
        <item t="default" sd="0"/>
      </items>
    </pivotField>
    <pivotField axis="axisRow" numFmtId="176" showAll="0">
      <items count="3">
        <item x="0"/>
        <item x="1"/>
        <item t="default"/>
      </items>
    </pivotField>
    <pivotField dataField="1" numFmtId="38" showAll="0"/>
    <pivotField dataField="1" numFmtId="38" showAll="0"/>
    <pivotField dataField="1" numFmtId="38" showAll="0"/>
    <pivotField dataField="1" numFmtId="38" showAll="0"/>
    <pivotField numFmtId="38" showAll="0"/>
    <pivotField numFmtId="38" showAll="0"/>
    <pivotField numFmtId="38" showAll="0"/>
    <pivotField numFmtId="38" showAll="0"/>
  </pivotFields>
  <rowFields count="4">
    <field x="0"/>
    <field x="1"/>
    <field x="2"/>
    <field x="3"/>
  </rowFields>
  <rowItems count="2">
    <i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合計 / 受験者1級" fld="4" baseField="0" baseItem="0" numFmtId="178"/>
    <dataField name="合計 / 受験者2級" fld="5" baseField="0" baseItem="0" numFmtId="178"/>
    <dataField name="合計 / 受験者3級" fld="6" baseField="0" baseItem="0" numFmtId="178"/>
    <dataField name="合計 / 受験者4級" fld="7" baseField="0" baseItem="0" numFmtId="178"/>
  </dataFields>
  <chartFormats count="4">
    <chartFormat chart="2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7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0DD2B-755D-41E3-8D2B-BBCAD3141EAE}">
  <dimension ref="B1:C7"/>
  <sheetViews>
    <sheetView tabSelected="1" workbookViewId="0"/>
  </sheetViews>
  <sheetFormatPr defaultRowHeight="18.75" x14ac:dyDescent="0.4"/>
  <cols>
    <col min="1" max="1" width="3.625" customWidth="1"/>
    <col min="2" max="2" width="22.375" customWidth="1"/>
  </cols>
  <sheetData>
    <row r="1" spans="2:3" ht="19.5" x14ac:dyDescent="0.4">
      <c r="B1" s="7" t="s">
        <v>307</v>
      </c>
    </row>
    <row r="3" spans="2:3" x14ac:dyDescent="0.4">
      <c r="B3" s="48" t="s">
        <v>306</v>
      </c>
      <c r="C3" s="48" t="s">
        <v>298</v>
      </c>
    </row>
    <row r="4" spans="2:3" x14ac:dyDescent="0.4">
      <c r="B4" s="49" t="s">
        <v>308</v>
      </c>
      <c r="C4" s="50">
        <v>65000</v>
      </c>
    </row>
    <row r="5" spans="2:3" x14ac:dyDescent="0.4">
      <c r="B5" s="49" t="s">
        <v>297</v>
      </c>
      <c r="C5" s="50">
        <v>63000</v>
      </c>
    </row>
    <row r="6" spans="2:3" x14ac:dyDescent="0.4">
      <c r="B6" s="49" t="s">
        <v>300</v>
      </c>
      <c r="C6" s="50">
        <v>44000</v>
      </c>
    </row>
    <row r="7" spans="2:3" x14ac:dyDescent="0.4">
      <c r="B7" s="49" t="s">
        <v>299</v>
      </c>
      <c r="C7" s="50">
        <v>43517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86D29-9024-4667-8567-FD5867FDE50A}">
  <dimension ref="B1:P304"/>
  <sheetViews>
    <sheetView zoomScaleNormal="100" workbookViewId="0"/>
  </sheetViews>
  <sheetFormatPr defaultRowHeight="18.75" x14ac:dyDescent="0.4"/>
  <cols>
    <col min="1" max="1" width="3.625" style="4" customWidth="1"/>
    <col min="2" max="2" width="11" bestFit="1" customWidth="1"/>
    <col min="3" max="3" width="9.5" style="4" bestFit="1" customWidth="1"/>
    <col min="4" max="5" width="11.625" style="4" customWidth="1"/>
    <col min="6" max="13" width="8.625" style="4" customWidth="1"/>
    <col min="14" max="14" width="5.625" style="4" customWidth="1"/>
    <col min="15" max="15" width="13" style="4" bestFit="1" customWidth="1"/>
    <col min="16" max="16" width="10" style="4" bestFit="1" customWidth="1"/>
    <col min="17" max="16384" width="9" style="4"/>
  </cols>
  <sheetData>
    <row r="1" spans="2:16" ht="19.5" x14ac:dyDescent="0.4">
      <c r="B1" s="3" t="s">
        <v>301</v>
      </c>
      <c r="C1" s="7"/>
    </row>
    <row r="2" spans="2:16" ht="19.5" thickBot="1" x14ac:dyDescent="0.45"/>
    <row r="3" spans="2:16" ht="19.5" thickBot="1" x14ac:dyDescent="0.45">
      <c r="B3" s="60" t="s">
        <v>302</v>
      </c>
      <c r="C3" s="25" t="s">
        <v>4</v>
      </c>
      <c r="D3" s="26" t="s">
        <v>69</v>
      </c>
      <c r="E3" s="8" t="s">
        <v>289</v>
      </c>
      <c r="F3" s="27" t="s">
        <v>70</v>
      </c>
      <c r="G3" s="28" t="s">
        <v>71</v>
      </c>
      <c r="H3" s="28" t="s">
        <v>72</v>
      </c>
      <c r="I3" s="29" t="s">
        <v>73</v>
      </c>
      <c r="J3" s="27" t="s">
        <v>74</v>
      </c>
      <c r="K3" s="28" t="s">
        <v>75</v>
      </c>
      <c r="L3" s="28" t="s">
        <v>76</v>
      </c>
      <c r="M3" s="29" t="s">
        <v>77</v>
      </c>
      <c r="O3" s="19" t="s">
        <v>66</v>
      </c>
    </row>
    <row r="4" spans="2:16" x14ac:dyDescent="0.4">
      <c r="B4" s="38" t="s">
        <v>2</v>
      </c>
      <c r="C4" s="30" t="s">
        <v>7</v>
      </c>
      <c r="D4" s="22" t="s">
        <v>67</v>
      </c>
      <c r="E4" s="33">
        <v>1</v>
      </c>
      <c r="F4" s="51">
        <v>0</v>
      </c>
      <c r="G4" s="52">
        <v>34</v>
      </c>
      <c r="H4" s="52">
        <v>54</v>
      </c>
      <c r="I4" s="53">
        <v>76</v>
      </c>
      <c r="J4" s="51">
        <v>0</v>
      </c>
      <c r="K4" s="52">
        <v>21</v>
      </c>
      <c r="L4" s="52">
        <v>52</v>
      </c>
      <c r="M4" s="53">
        <v>62</v>
      </c>
      <c r="O4" s="20" t="s">
        <v>290</v>
      </c>
      <c r="P4" s="31" t="s">
        <v>295</v>
      </c>
    </row>
    <row r="5" spans="2:16" x14ac:dyDescent="0.4">
      <c r="B5" s="38" t="s">
        <v>2</v>
      </c>
      <c r="C5" s="30" t="s">
        <v>7</v>
      </c>
      <c r="D5" s="22" t="s">
        <v>67</v>
      </c>
      <c r="E5" s="33">
        <v>2</v>
      </c>
      <c r="F5" s="51">
        <v>0</v>
      </c>
      <c r="G5" s="52">
        <v>13</v>
      </c>
      <c r="H5" s="52">
        <v>21</v>
      </c>
      <c r="I5" s="53">
        <v>32</v>
      </c>
      <c r="J5" s="51">
        <v>0</v>
      </c>
      <c r="K5" s="52">
        <v>11</v>
      </c>
      <c r="L5" s="52">
        <v>18</v>
      </c>
      <c r="M5" s="53">
        <v>28</v>
      </c>
      <c r="O5" s="21" t="s">
        <v>289</v>
      </c>
      <c r="P5" s="32">
        <v>1</v>
      </c>
    </row>
    <row r="6" spans="2:16" ht="19.5" thickBot="1" x14ac:dyDescent="0.45">
      <c r="B6" s="38" t="s">
        <v>2</v>
      </c>
      <c r="C6" s="30" t="s">
        <v>7</v>
      </c>
      <c r="D6" s="22" t="s">
        <v>78</v>
      </c>
      <c r="E6" s="33">
        <v>1</v>
      </c>
      <c r="F6" s="51">
        <v>5</v>
      </c>
      <c r="G6" s="52">
        <v>16</v>
      </c>
      <c r="H6" s="52">
        <v>58</v>
      </c>
      <c r="I6" s="53">
        <v>66</v>
      </c>
      <c r="J6" s="51">
        <v>2</v>
      </c>
      <c r="K6" s="52">
        <v>12</v>
      </c>
      <c r="L6" s="52">
        <v>54</v>
      </c>
      <c r="M6" s="53">
        <v>56</v>
      </c>
      <c r="O6" s="23" t="s">
        <v>68</v>
      </c>
      <c r="P6" s="40"/>
    </row>
    <row r="7" spans="2:16" x14ac:dyDescent="0.4">
      <c r="B7" s="38" t="s">
        <v>2</v>
      </c>
      <c r="C7" s="30" t="s">
        <v>7</v>
      </c>
      <c r="D7" s="22" t="s">
        <v>79</v>
      </c>
      <c r="E7" s="33">
        <v>1</v>
      </c>
      <c r="F7" s="51">
        <v>0</v>
      </c>
      <c r="G7" s="52">
        <v>27</v>
      </c>
      <c r="H7" s="52">
        <v>43</v>
      </c>
      <c r="I7" s="53">
        <v>38</v>
      </c>
      <c r="J7" s="51">
        <v>0</v>
      </c>
      <c r="K7" s="52">
        <v>25</v>
      </c>
      <c r="L7" s="52">
        <v>42</v>
      </c>
      <c r="M7" s="53">
        <v>26</v>
      </c>
    </row>
    <row r="8" spans="2:16" ht="19.5" thickBot="1" x14ac:dyDescent="0.45">
      <c r="B8" s="38" t="s">
        <v>2</v>
      </c>
      <c r="C8" s="30" t="s">
        <v>7</v>
      </c>
      <c r="D8" s="22" t="s">
        <v>80</v>
      </c>
      <c r="E8" s="33">
        <v>1</v>
      </c>
      <c r="F8" s="51">
        <v>6</v>
      </c>
      <c r="G8" s="52">
        <v>25</v>
      </c>
      <c r="H8" s="52">
        <v>40</v>
      </c>
      <c r="I8" s="53">
        <v>86</v>
      </c>
      <c r="J8" s="51">
        <v>3</v>
      </c>
      <c r="K8" s="52">
        <v>21</v>
      </c>
      <c r="L8" s="52">
        <v>38</v>
      </c>
      <c r="M8" s="53">
        <v>72</v>
      </c>
      <c r="O8" s="19" t="s">
        <v>81</v>
      </c>
    </row>
    <row r="9" spans="2:16" x14ac:dyDescent="0.4">
      <c r="B9" s="38" t="s">
        <v>2</v>
      </c>
      <c r="C9" s="30" t="s">
        <v>7</v>
      </c>
      <c r="D9" s="22" t="s">
        <v>80</v>
      </c>
      <c r="E9" s="33">
        <v>2</v>
      </c>
      <c r="F9" s="51">
        <v>0</v>
      </c>
      <c r="G9" s="52">
        <v>22</v>
      </c>
      <c r="H9" s="52">
        <v>35</v>
      </c>
      <c r="I9" s="53">
        <v>31</v>
      </c>
      <c r="J9" s="51">
        <v>0</v>
      </c>
      <c r="K9" s="52">
        <v>21</v>
      </c>
      <c r="L9" s="52">
        <v>13</v>
      </c>
      <c r="M9" s="53">
        <v>21</v>
      </c>
      <c r="O9" s="20" t="s">
        <v>290</v>
      </c>
      <c r="P9" s="31"/>
    </row>
    <row r="10" spans="2:16" x14ac:dyDescent="0.4">
      <c r="B10" s="38" t="s">
        <v>2</v>
      </c>
      <c r="C10" s="30" t="s">
        <v>7</v>
      </c>
      <c r="D10" s="22" t="s">
        <v>82</v>
      </c>
      <c r="E10" s="33">
        <v>1</v>
      </c>
      <c r="F10" s="51">
        <v>15</v>
      </c>
      <c r="G10" s="52">
        <v>52</v>
      </c>
      <c r="H10" s="52">
        <v>73</v>
      </c>
      <c r="I10" s="53">
        <v>113</v>
      </c>
      <c r="J10" s="51">
        <v>13</v>
      </c>
      <c r="K10" s="52">
        <v>46</v>
      </c>
      <c r="L10" s="52">
        <v>62</v>
      </c>
      <c r="M10" s="53">
        <v>99</v>
      </c>
      <c r="O10" s="21" t="s">
        <v>289</v>
      </c>
      <c r="P10" s="32"/>
    </row>
    <row r="11" spans="2:16" ht="19.5" thickBot="1" x14ac:dyDescent="0.45">
      <c r="B11" s="38" t="s">
        <v>2</v>
      </c>
      <c r="C11" s="30" t="s">
        <v>7</v>
      </c>
      <c r="D11" s="22" t="s">
        <v>82</v>
      </c>
      <c r="E11" s="33">
        <v>2</v>
      </c>
      <c r="F11" s="51">
        <v>0</v>
      </c>
      <c r="G11" s="52">
        <v>0</v>
      </c>
      <c r="H11" s="52">
        <v>15</v>
      </c>
      <c r="I11" s="53">
        <v>78</v>
      </c>
      <c r="J11" s="51">
        <v>0</v>
      </c>
      <c r="K11" s="52">
        <v>0</v>
      </c>
      <c r="L11" s="52">
        <v>14</v>
      </c>
      <c r="M11" s="53">
        <v>65</v>
      </c>
      <c r="O11" s="23" t="s">
        <v>68</v>
      </c>
      <c r="P11" s="40"/>
    </row>
    <row r="12" spans="2:16" x14ac:dyDescent="0.4">
      <c r="B12" s="38" t="s">
        <v>2</v>
      </c>
      <c r="C12" s="30" t="s">
        <v>7</v>
      </c>
      <c r="D12" s="22" t="s">
        <v>83</v>
      </c>
      <c r="E12" s="33">
        <v>1</v>
      </c>
      <c r="F12" s="51">
        <v>0</v>
      </c>
      <c r="G12" s="52">
        <v>12</v>
      </c>
      <c r="H12" s="52">
        <v>19</v>
      </c>
      <c r="I12" s="53">
        <v>34</v>
      </c>
      <c r="J12" s="51">
        <v>0</v>
      </c>
      <c r="K12" s="52">
        <v>8</v>
      </c>
      <c r="L12" s="52">
        <v>16</v>
      </c>
      <c r="M12" s="53">
        <v>25</v>
      </c>
      <c r="O12"/>
      <c r="P12"/>
    </row>
    <row r="13" spans="2:16" ht="19.5" thickBot="1" x14ac:dyDescent="0.45">
      <c r="B13" s="38" t="s">
        <v>2</v>
      </c>
      <c r="C13" s="30" t="s">
        <v>7</v>
      </c>
      <c r="D13" s="22" t="s">
        <v>83</v>
      </c>
      <c r="E13" s="33">
        <v>2</v>
      </c>
      <c r="F13" s="51">
        <v>3</v>
      </c>
      <c r="G13" s="52">
        <v>18</v>
      </c>
      <c r="H13" s="52">
        <v>61</v>
      </c>
      <c r="I13" s="53">
        <v>54</v>
      </c>
      <c r="J13" s="51">
        <v>0</v>
      </c>
      <c r="K13" s="52">
        <v>10</v>
      </c>
      <c r="L13" s="52">
        <v>34</v>
      </c>
      <c r="M13" s="53">
        <v>37</v>
      </c>
      <c r="O13" s="19" t="s">
        <v>294</v>
      </c>
    </row>
    <row r="14" spans="2:16" x14ac:dyDescent="0.4">
      <c r="B14" s="34" t="s">
        <v>55</v>
      </c>
      <c r="C14" s="30" t="s">
        <v>8</v>
      </c>
      <c r="D14" s="22" t="s">
        <v>84</v>
      </c>
      <c r="E14" s="33">
        <v>1</v>
      </c>
      <c r="F14" s="51">
        <v>0</v>
      </c>
      <c r="G14" s="52">
        <v>25</v>
      </c>
      <c r="H14" s="52">
        <v>40</v>
      </c>
      <c r="I14" s="53">
        <v>68</v>
      </c>
      <c r="J14" s="51">
        <v>0</v>
      </c>
      <c r="K14" s="52">
        <v>19</v>
      </c>
      <c r="L14" s="52">
        <v>36</v>
      </c>
      <c r="M14" s="53">
        <v>49</v>
      </c>
      <c r="O14" s="20" t="s">
        <v>290</v>
      </c>
      <c r="P14" s="31"/>
    </row>
    <row r="15" spans="2:16" x14ac:dyDescent="0.4">
      <c r="B15" s="34" t="s">
        <v>55</v>
      </c>
      <c r="C15" s="30" t="s">
        <v>8</v>
      </c>
      <c r="D15" s="22" t="s">
        <v>84</v>
      </c>
      <c r="E15" s="33">
        <v>2</v>
      </c>
      <c r="F15" s="51">
        <v>0</v>
      </c>
      <c r="G15" s="52">
        <v>29</v>
      </c>
      <c r="H15" s="52">
        <v>46</v>
      </c>
      <c r="I15" s="53">
        <v>40</v>
      </c>
      <c r="J15" s="51">
        <v>0</v>
      </c>
      <c r="K15" s="52">
        <v>21</v>
      </c>
      <c r="L15" s="52">
        <v>45</v>
      </c>
      <c r="M15" s="53">
        <v>29</v>
      </c>
      <c r="O15" s="21" t="s">
        <v>289</v>
      </c>
      <c r="P15" s="32"/>
    </row>
    <row r="16" spans="2:16" ht="19.5" thickBot="1" x14ac:dyDescent="0.45">
      <c r="B16" s="34" t="s">
        <v>55</v>
      </c>
      <c r="C16" s="30" t="s">
        <v>8</v>
      </c>
      <c r="D16" s="22" t="s">
        <v>85</v>
      </c>
      <c r="E16" s="33">
        <v>1</v>
      </c>
      <c r="F16" s="51">
        <v>0</v>
      </c>
      <c r="G16" s="52">
        <v>18</v>
      </c>
      <c r="H16" s="52">
        <v>61</v>
      </c>
      <c r="I16" s="53">
        <v>88</v>
      </c>
      <c r="J16" s="51">
        <v>0</v>
      </c>
      <c r="K16" s="52">
        <v>8</v>
      </c>
      <c r="L16" s="52">
        <v>59</v>
      </c>
      <c r="M16" s="53">
        <v>75</v>
      </c>
      <c r="O16" s="23" t="s">
        <v>68</v>
      </c>
      <c r="P16" s="40"/>
    </row>
    <row r="17" spans="2:16" x14ac:dyDescent="0.4">
      <c r="B17" s="34" t="s">
        <v>55</v>
      </c>
      <c r="C17" s="30" t="s">
        <v>8</v>
      </c>
      <c r="D17" s="22" t="s">
        <v>85</v>
      </c>
      <c r="E17" s="33">
        <v>2</v>
      </c>
      <c r="F17" s="51">
        <v>0</v>
      </c>
      <c r="G17" s="52">
        <v>15</v>
      </c>
      <c r="H17" s="52">
        <v>56</v>
      </c>
      <c r="I17" s="53">
        <v>61</v>
      </c>
      <c r="J17" s="51">
        <v>0</v>
      </c>
      <c r="K17" s="52">
        <v>13</v>
      </c>
      <c r="L17" s="52">
        <v>46</v>
      </c>
      <c r="M17" s="53">
        <v>42</v>
      </c>
    </row>
    <row r="18" spans="2:16" ht="19.5" thickBot="1" x14ac:dyDescent="0.45">
      <c r="B18" s="34" t="s">
        <v>55</v>
      </c>
      <c r="C18" s="30" t="s">
        <v>8</v>
      </c>
      <c r="D18" s="22" t="s">
        <v>86</v>
      </c>
      <c r="E18" s="33">
        <v>1</v>
      </c>
      <c r="F18" s="51">
        <v>3</v>
      </c>
      <c r="G18" s="52">
        <v>13</v>
      </c>
      <c r="H18" s="52">
        <v>21</v>
      </c>
      <c r="I18" s="53">
        <v>56</v>
      </c>
      <c r="J18" s="51">
        <v>1</v>
      </c>
      <c r="K18" s="52">
        <v>11</v>
      </c>
      <c r="L18" s="52">
        <v>11</v>
      </c>
      <c r="M18" s="53">
        <v>45</v>
      </c>
      <c r="O18" s="19" t="s">
        <v>293</v>
      </c>
    </row>
    <row r="19" spans="2:16" x14ac:dyDescent="0.4">
      <c r="B19" s="34" t="s">
        <v>55</v>
      </c>
      <c r="C19" s="30" t="s">
        <v>10</v>
      </c>
      <c r="D19" s="22" t="s">
        <v>88</v>
      </c>
      <c r="E19" s="33">
        <v>1</v>
      </c>
      <c r="F19" s="51">
        <v>3</v>
      </c>
      <c r="G19" s="52">
        <v>24</v>
      </c>
      <c r="H19" s="52">
        <v>38</v>
      </c>
      <c r="I19" s="53">
        <v>65</v>
      </c>
      <c r="J19" s="51">
        <v>1</v>
      </c>
      <c r="K19" s="52">
        <v>21</v>
      </c>
      <c r="L19" s="52">
        <v>35</v>
      </c>
      <c r="M19" s="53">
        <v>55</v>
      </c>
      <c r="O19" s="20" t="s">
        <v>290</v>
      </c>
      <c r="P19" s="31"/>
    </row>
    <row r="20" spans="2:16" x14ac:dyDescent="0.4">
      <c r="B20" s="34" t="s">
        <v>55</v>
      </c>
      <c r="C20" s="30" t="s">
        <v>10</v>
      </c>
      <c r="D20" s="22" t="s">
        <v>88</v>
      </c>
      <c r="E20" s="33">
        <v>2</v>
      </c>
      <c r="F20" s="51">
        <v>0</v>
      </c>
      <c r="G20" s="52">
        <v>0</v>
      </c>
      <c r="H20" s="52">
        <v>0</v>
      </c>
      <c r="I20" s="53">
        <v>37</v>
      </c>
      <c r="J20" s="51">
        <v>0</v>
      </c>
      <c r="K20" s="52">
        <v>0</v>
      </c>
      <c r="L20" s="52">
        <v>0</v>
      </c>
      <c r="M20" s="53">
        <v>24</v>
      </c>
      <c r="O20" s="21" t="s">
        <v>289</v>
      </c>
      <c r="P20" s="32"/>
    </row>
    <row r="21" spans="2:16" ht="19.5" thickBot="1" x14ac:dyDescent="0.45">
      <c r="B21" s="34" t="s">
        <v>55</v>
      </c>
      <c r="C21" s="30" t="s">
        <v>10</v>
      </c>
      <c r="D21" s="22" t="s">
        <v>89</v>
      </c>
      <c r="E21" s="33">
        <v>1</v>
      </c>
      <c r="F21" s="51">
        <v>0</v>
      </c>
      <c r="G21" s="52">
        <v>29</v>
      </c>
      <c r="H21" s="52">
        <v>78</v>
      </c>
      <c r="I21" s="53">
        <v>53</v>
      </c>
      <c r="J21" s="51">
        <v>0</v>
      </c>
      <c r="K21" s="52">
        <v>8</v>
      </c>
      <c r="L21" s="52">
        <v>70</v>
      </c>
      <c r="M21" s="53">
        <v>35</v>
      </c>
      <c r="O21" s="23" t="s">
        <v>68</v>
      </c>
      <c r="P21" s="40"/>
    </row>
    <row r="22" spans="2:16" x14ac:dyDescent="0.4">
      <c r="B22" s="34" t="s">
        <v>55</v>
      </c>
      <c r="C22" s="30" t="s">
        <v>10</v>
      </c>
      <c r="D22" s="22" t="s">
        <v>292</v>
      </c>
      <c r="E22" s="33">
        <v>1</v>
      </c>
      <c r="F22" s="51">
        <v>0</v>
      </c>
      <c r="G22" s="52">
        <v>24</v>
      </c>
      <c r="H22" s="52">
        <v>38</v>
      </c>
      <c r="I22" s="53">
        <v>85</v>
      </c>
      <c r="J22" s="51">
        <v>0</v>
      </c>
      <c r="K22" s="52">
        <v>11</v>
      </c>
      <c r="L22" s="52">
        <v>37</v>
      </c>
      <c r="M22" s="53">
        <v>70</v>
      </c>
    </row>
    <row r="23" spans="2:16" x14ac:dyDescent="0.4">
      <c r="B23" s="34" t="s">
        <v>55</v>
      </c>
      <c r="C23" s="30" t="s">
        <v>10</v>
      </c>
      <c r="D23" s="22" t="s">
        <v>292</v>
      </c>
      <c r="E23" s="33">
        <v>2</v>
      </c>
      <c r="F23" s="51">
        <v>10</v>
      </c>
      <c r="G23" s="52">
        <v>30</v>
      </c>
      <c r="H23" s="52">
        <v>80</v>
      </c>
      <c r="I23" s="53">
        <v>30</v>
      </c>
      <c r="J23" s="51">
        <v>2</v>
      </c>
      <c r="K23" s="52">
        <v>22</v>
      </c>
      <c r="L23" s="52">
        <v>78</v>
      </c>
      <c r="M23" s="53">
        <v>19</v>
      </c>
    </row>
    <row r="24" spans="2:16" x14ac:dyDescent="0.4">
      <c r="B24" s="34" t="s">
        <v>55</v>
      </c>
      <c r="C24" s="30" t="s">
        <v>10</v>
      </c>
      <c r="D24" s="22" t="s">
        <v>90</v>
      </c>
      <c r="E24" s="33">
        <v>1</v>
      </c>
      <c r="F24" s="51">
        <v>5</v>
      </c>
      <c r="G24" s="52">
        <v>31</v>
      </c>
      <c r="H24" s="52">
        <v>50</v>
      </c>
      <c r="I24" s="53">
        <v>64</v>
      </c>
      <c r="J24" s="51">
        <v>0</v>
      </c>
      <c r="K24" s="52">
        <v>22</v>
      </c>
      <c r="L24" s="52">
        <v>48</v>
      </c>
      <c r="M24" s="53">
        <v>59</v>
      </c>
    </row>
    <row r="25" spans="2:16" x14ac:dyDescent="0.4">
      <c r="B25" s="34" t="s">
        <v>55</v>
      </c>
      <c r="C25" s="30" t="s">
        <v>9</v>
      </c>
      <c r="D25" s="22" t="s">
        <v>291</v>
      </c>
      <c r="E25" s="33">
        <v>1</v>
      </c>
      <c r="F25" s="51">
        <v>0</v>
      </c>
      <c r="G25" s="52">
        <v>25</v>
      </c>
      <c r="H25" s="52">
        <v>40</v>
      </c>
      <c r="I25" s="53">
        <v>80</v>
      </c>
      <c r="J25" s="51">
        <v>0</v>
      </c>
      <c r="K25" s="52">
        <v>18</v>
      </c>
      <c r="L25" s="52">
        <v>36</v>
      </c>
      <c r="M25" s="53">
        <v>68</v>
      </c>
    </row>
    <row r="26" spans="2:16" x14ac:dyDescent="0.4">
      <c r="B26" s="34" t="s">
        <v>55</v>
      </c>
      <c r="C26" s="30" t="s">
        <v>9</v>
      </c>
      <c r="D26" s="22" t="s">
        <v>291</v>
      </c>
      <c r="E26" s="33">
        <v>2</v>
      </c>
      <c r="F26" s="51">
        <v>0</v>
      </c>
      <c r="G26" s="52">
        <v>15</v>
      </c>
      <c r="H26" s="52">
        <v>24</v>
      </c>
      <c r="I26" s="53">
        <v>63</v>
      </c>
      <c r="J26" s="51">
        <v>0</v>
      </c>
      <c r="K26" s="52">
        <v>10</v>
      </c>
      <c r="L26" s="52">
        <v>22</v>
      </c>
      <c r="M26" s="53">
        <v>46</v>
      </c>
    </row>
    <row r="27" spans="2:16" x14ac:dyDescent="0.4">
      <c r="B27" s="34" t="s">
        <v>55</v>
      </c>
      <c r="C27" s="30" t="s">
        <v>9</v>
      </c>
      <c r="D27" s="22" t="s">
        <v>87</v>
      </c>
      <c r="E27" s="33">
        <v>1</v>
      </c>
      <c r="F27" s="51">
        <v>0</v>
      </c>
      <c r="G27" s="52">
        <v>25</v>
      </c>
      <c r="H27" s="52">
        <v>40</v>
      </c>
      <c r="I27" s="53">
        <v>67</v>
      </c>
      <c r="J27" s="51">
        <v>0</v>
      </c>
      <c r="K27" s="52">
        <v>23</v>
      </c>
      <c r="L27" s="52">
        <v>38</v>
      </c>
      <c r="M27" s="53">
        <v>64</v>
      </c>
    </row>
    <row r="28" spans="2:16" x14ac:dyDescent="0.4">
      <c r="B28" s="34" t="s">
        <v>55</v>
      </c>
      <c r="C28" s="30" t="s">
        <v>9</v>
      </c>
      <c r="D28" s="22" t="s">
        <v>87</v>
      </c>
      <c r="E28" s="33">
        <v>2</v>
      </c>
      <c r="F28" s="51">
        <v>15</v>
      </c>
      <c r="G28" s="52">
        <v>30</v>
      </c>
      <c r="H28" s="52">
        <v>48</v>
      </c>
      <c r="I28" s="53">
        <v>56</v>
      </c>
      <c r="J28" s="51">
        <v>10</v>
      </c>
      <c r="K28" s="52">
        <v>28</v>
      </c>
      <c r="L28" s="52">
        <v>45</v>
      </c>
      <c r="M28" s="53">
        <v>48</v>
      </c>
    </row>
    <row r="29" spans="2:16" x14ac:dyDescent="0.4">
      <c r="B29" s="34" t="s">
        <v>55</v>
      </c>
      <c r="C29" s="30" t="s">
        <v>13</v>
      </c>
      <c r="D29" s="22" t="s">
        <v>98</v>
      </c>
      <c r="E29" s="33">
        <v>1</v>
      </c>
      <c r="F29" s="51">
        <v>0</v>
      </c>
      <c r="G29" s="52">
        <v>24</v>
      </c>
      <c r="H29" s="52">
        <v>38</v>
      </c>
      <c r="I29" s="53">
        <v>46</v>
      </c>
      <c r="J29" s="51">
        <v>0</v>
      </c>
      <c r="K29" s="52">
        <v>22</v>
      </c>
      <c r="L29" s="52">
        <v>32</v>
      </c>
      <c r="M29" s="53">
        <v>38</v>
      </c>
    </row>
    <row r="30" spans="2:16" x14ac:dyDescent="0.4">
      <c r="B30" s="34" t="s">
        <v>55</v>
      </c>
      <c r="C30" s="30" t="s">
        <v>13</v>
      </c>
      <c r="D30" s="22" t="s">
        <v>98</v>
      </c>
      <c r="E30" s="33">
        <v>2</v>
      </c>
      <c r="F30" s="51">
        <v>10</v>
      </c>
      <c r="G30" s="52">
        <v>29</v>
      </c>
      <c r="H30" s="52">
        <v>46</v>
      </c>
      <c r="I30" s="53">
        <v>55</v>
      </c>
      <c r="J30" s="51">
        <v>3</v>
      </c>
      <c r="K30" s="52">
        <v>25</v>
      </c>
      <c r="L30" s="52">
        <v>44</v>
      </c>
      <c r="M30" s="53">
        <v>53</v>
      </c>
    </row>
    <row r="31" spans="2:16" x14ac:dyDescent="0.4">
      <c r="B31" s="34" t="s">
        <v>55</v>
      </c>
      <c r="C31" s="30" t="s">
        <v>13</v>
      </c>
      <c r="D31" s="22" t="s">
        <v>99</v>
      </c>
      <c r="E31" s="33">
        <v>1</v>
      </c>
      <c r="F31" s="51">
        <v>0</v>
      </c>
      <c r="G31" s="52">
        <v>0</v>
      </c>
      <c r="H31" s="52">
        <v>5</v>
      </c>
      <c r="I31" s="53">
        <v>10</v>
      </c>
      <c r="J31" s="51">
        <v>0</v>
      </c>
      <c r="K31" s="52">
        <v>0</v>
      </c>
      <c r="L31" s="52">
        <v>4</v>
      </c>
      <c r="M31" s="53">
        <v>7</v>
      </c>
    </row>
    <row r="32" spans="2:16" x14ac:dyDescent="0.4">
      <c r="B32" s="34" t="s">
        <v>55</v>
      </c>
      <c r="C32" s="30" t="s">
        <v>13</v>
      </c>
      <c r="D32" s="22" t="s">
        <v>100</v>
      </c>
      <c r="E32" s="33">
        <v>1</v>
      </c>
      <c r="F32" s="51">
        <v>3</v>
      </c>
      <c r="G32" s="52">
        <v>14</v>
      </c>
      <c r="H32" s="52">
        <v>22</v>
      </c>
      <c r="I32" s="53">
        <v>26</v>
      </c>
      <c r="J32" s="51">
        <v>1</v>
      </c>
      <c r="K32" s="52">
        <v>10</v>
      </c>
      <c r="L32" s="52">
        <v>18</v>
      </c>
      <c r="M32" s="53">
        <v>22</v>
      </c>
    </row>
    <row r="33" spans="2:13" x14ac:dyDescent="0.4">
      <c r="B33" s="34" t="s">
        <v>55</v>
      </c>
      <c r="C33" s="30" t="s">
        <v>13</v>
      </c>
      <c r="D33" s="22" t="s">
        <v>100</v>
      </c>
      <c r="E33" s="33">
        <v>2</v>
      </c>
      <c r="F33" s="51">
        <v>0</v>
      </c>
      <c r="G33" s="52">
        <v>16</v>
      </c>
      <c r="H33" s="52">
        <v>58</v>
      </c>
      <c r="I33" s="53">
        <v>27</v>
      </c>
      <c r="J33" s="51">
        <v>0</v>
      </c>
      <c r="K33" s="52">
        <v>7</v>
      </c>
      <c r="L33" s="52">
        <v>50</v>
      </c>
      <c r="M33" s="53">
        <v>14</v>
      </c>
    </row>
    <row r="34" spans="2:13" x14ac:dyDescent="0.4">
      <c r="B34" s="34" t="s">
        <v>55</v>
      </c>
      <c r="C34" s="30" t="s">
        <v>11</v>
      </c>
      <c r="D34" s="22" t="s">
        <v>91</v>
      </c>
      <c r="E34" s="33">
        <v>1</v>
      </c>
      <c r="F34" s="51">
        <v>0</v>
      </c>
      <c r="G34" s="52">
        <v>35</v>
      </c>
      <c r="H34" s="52">
        <v>88</v>
      </c>
      <c r="I34" s="53">
        <v>53</v>
      </c>
      <c r="J34" s="51">
        <v>0</v>
      </c>
      <c r="K34" s="52">
        <v>30</v>
      </c>
      <c r="L34" s="52">
        <v>85</v>
      </c>
      <c r="M34" s="53">
        <v>43</v>
      </c>
    </row>
    <row r="35" spans="2:13" x14ac:dyDescent="0.4">
      <c r="B35" s="34" t="s">
        <v>55</v>
      </c>
      <c r="C35" s="30" t="s">
        <v>11</v>
      </c>
      <c r="D35" s="22" t="s">
        <v>91</v>
      </c>
      <c r="E35" s="33">
        <v>2</v>
      </c>
      <c r="F35" s="51">
        <v>4</v>
      </c>
      <c r="G35" s="52">
        <v>33</v>
      </c>
      <c r="H35" s="52">
        <v>85</v>
      </c>
      <c r="I35" s="53">
        <v>77</v>
      </c>
      <c r="J35" s="51">
        <v>2</v>
      </c>
      <c r="K35" s="52">
        <v>28</v>
      </c>
      <c r="L35" s="52">
        <v>81</v>
      </c>
      <c r="M35" s="53">
        <v>63</v>
      </c>
    </row>
    <row r="36" spans="2:13" x14ac:dyDescent="0.4">
      <c r="B36" s="34" t="s">
        <v>55</v>
      </c>
      <c r="C36" s="30" t="s">
        <v>11</v>
      </c>
      <c r="D36" s="22" t="s">
        <v>92</v>
      </c>
      <c r="E36" s="33">
        <v>1</v>
      </c>
      <c r="F36" s="51">
        <v>0</v>
      </c>
      <c r="G36" s="52">
        <v>28</v>
      </c>
      <c r="H36" s="52">
        <v>77</v>
      </c>
      <c r="I36" s="53">
        <v>33</v>
      </c>
      <c r="J36" s="51">
        <v>0</v>
      </c>
      <c r="K36" s="52">
        <v>26</v>
      </c>
      <c r="L36" s="52">
        <v>76</v>
      </c>
      <c r="M36" s="53">
        <v>23</v>
      </c>
    </row>
    <row r="37" spans="2:13" x14ac:dyDescent="0.4">
      <c r="B37" s="34" t="s">
        <v>55</v>
      </c>
      <c r="C37" s="30" t="s">
        <v>11</v>
      </c>
      <c r="D37" s="22" t="s">
        <v>93</v>
      </c>
      <c r="E37" s="33">
        <v>1</v>
      </c>
      <c r="F37" s="51">
        <v>0</v>
      </c>
      <c r="G37" s="52">
        <v>18</v>
      </c>
      <c r="H37" s="52">
        <v>61</v>
      </c>
      <c r="I37" s="53">
        <v>67</v>
      </c>
      <c r="J37" s="51">
        <v>0</v>
      </c>
      <c r="K37" s="52">
        <v>4</v>
      </c>
      <c r="L37" s="52">
        <v>59</v>
      </c>
      <c r="M37" s="53">
        <v>47</v>
      </c>
    </row>
    <row r="38" spans="2:13" x14ac:dyDescent="0.4">
      <c r="B38" s="34" t="s">
        <v>55</v>
      </c>
      <c r="C38" s="30" t="s">
        <v>11</v>
      </c>
      <c r="D38" s="22" t="s">
        <v>93</v>
      </c>
      <c r="E38" s="33">
        <v>2</v>
      </c>
      <c r="F38" s="51">
        <v>3</v>
      </c>
      <c r="G38" s="52">
        <v>21</v>
      </c>
      <c r="H38" s="52">
        <v>66</v>
      </c>
      <c r="I38" s="53">
        <v>34</v>
      </c>
      <c r="J38" s="51">
        <v>2</v>
      </c>
      <c r="K38" s="52">
        <v>21</v>
      </c>
      <c r="L38" s="52">
        <v>60</v>
      </c>
      <c r="M38" s="53">
        <v>19</v>
      </c>
    </row>
    <row r="39" spans="2:13" x14ac:dyDescent="0.4">
      <c r="B39" s="34" t="s">
        <v>55</v>
      </c>
      <c r="C39" s="30" t="s">
        <v>12</v>
      </c>
      <c r="D39" s="22" t="s">
        <v>94</v>
      </c>
      <c r="E39" s="33">
        <v>1</v>
      </c>
      <c r="F39" s="51">
        <v>5</v>
      </c>
      <c r="G39" s="52">
        <v>21</v>
      </c>
      <c r="H39" s="52">
        <v>66</v>
      </c>
      <c r="I39" s="53">
        <v>83</v>
      </c>
      <c r="J39" s="51">
        <v>3</v>
      </c>
      <c r="K39" s="52">
        <v>20</v>
      </c>
      <c r="L39" s="52">
        <v>65</v>
      </c>
      <c r="M39" s="53">
        <v>66</v>
      </c>
    </row>
    <row r="40" spans="2:13" x14ac:dyDescent="0.4">
      <c r="B40" s="34" t="s">
        <v>55</v>
      </c>
      <c r="C40" s="30" t="s">
        <v>12</v>
      </c>
      <c r="D40" s="22" t="s">
        <v>94</v>
      </c>
      <c r="E40" s="33">
        <v>2</v>
      </c>
      <c r="F40" s="51">
        <v>0</v>
      </c>
      <c r="G40" s="52">
        <v>31</v>
      </c>
      <c r="H40" s="52">
        <v>75</v>
      </c>
      <c r="I40" s="53">
        <v>90</v>
      </c>
      <c r="J40" s="51">
        <v>0</v>
      </c>
      <c r="K40" s="52">
        <v>18</v>
      </c>
      <c r="L40" s="52">
        <v>48</v>
      </c>
      <c r="M40" s="53">
        <v>58</v>
      </c>
    </row>
    <row r="41" spans="2:13" x14ac:dyDescent="0.4">
      <c r="B41" s="34" t="s">
        <v>55</v>
      </c>
      <c r="C41" s="30" t="s">
        <v>12</v>
      </c>
      <c r="D41" s="22" t="s">
        <v>95</v>
      </c>
      <c r="E41" s="33">
        <v>1</v>
      </c>
      <c r="F41" s="51">
        <v>6</v>
      </c>
      <c r="G41" s="52">
        <v>29</v>
      </c>
      <c r="H41" s="52">
        <v>46</v>
      </c>
      <c r="I41" s="53">
        <v>55</v>
      </c>
      <c r="J41" s="51">
        <v>3</v>
      </c>
      <c r="K41" s="52">
        <v>27</v>
      </c>
      <c r="L41" s="52">
        <v>39</v>
      </c>
      <c r="M41" s="53">
        <v>47</v>
      </c>
    </row>
    <row r="42" spans="2:13" x14ac:dyDescent="0.4">
      <c r="B42" s="34" t="s">
        <v>55</v>
      </c>
      <c r="C42" s="30" t="s">
        <v>12</v>
      </c>
      <c r="D42" s="22" t="s">
        <v>96</v>
      </c>
      <c r="E42" s="33">
        <v>1</v>
      </c>
      <c r="F42" s="51">
        <v>0</v>
      </c>
      <c r="G42" s="52">
        <v>25</v>
      </c>
      <c r="H42" s="52">
        <v>40</v>
      </c>
      <c r="I42" s="53">
        <v>48</v>
      </c>
      <c r="J42" s="51">
        <v>0</v>
      </c>
      <c r="K42" s="52">
        <v>24</v>
      </c>
      <c r="L42" s="52">
        <v>39</v>
      </c>
      <c r="M42" s="53">
        <v>47</v>
      </c>
    </row>
    <row r="43" spans="2:13" x14ac:dyDescent="0.4">
      <c r="B43" s="34" t="s">
        <v>55</v>
      </c>
      <c r="C43" s="30" t="s">
        <v>12</v>
      </c>
      <c r="D43" s="22" t="s">
        <v>97</v>
      </c>
      <c r="E43" s="33">
        <v>1</v>
      </c>
      <c r="F43" s="51">
        <v>3</v>
      </c>
      <c r="G43" s="52">
        <v>34</v>
      </c>
      <c r="H43" s="52">
        <v>54</v>
      </c>
      <c r="I43" s="53">
        <v>65</v>
      </c>
      <c r="J43" s="51">
        <v>1</v>
      </c>
      <c r="K43" s="52">
        <v>27</v>
      </c>
      <c r="L43" s="52">
        <v>46</v>
      </c>
      <c r="M43" s="53">
        <v>55</v>
      </c>
    </row>
    <row r="44" spans="2:13" x14ac:dyDescent="0.4">
      <c r="B44" s="34" t="s">
        <v>55</v>
      </c>
      <c r="C44" s="30" t="s">
        <v>12</v>
      </c>
      <c r="D44" s="22" t="s">
        <v>97</v>
      </c>
      <c r="E44" s="33">
        <v>2</v>
      </c>
      <c r="F44" s="51">
        <v>0</v>
      </c>
      <c r="G44" s="52">
        <v>25</v>
      </c>
      <c r="H44" s="52">
        <v>40</v>
      </c>
      <c r="I44" s="53">
        <v>82</v>
      </c>
      <c r="J44" s="51">
        <v>0</v>
      </c>
      <c r="K44" s="52">
        <v>15</v>
      </c>
      <c r="L44" s="52">
        <v>39</v>
      </c>
      <c r="M44" s="53">
        <v>65</v>
      </c>
    </row>
    <row r="45" spans="2:13" x14ac:dyDescent="0.4">
      <c r="B45" s="34" t="s">
        <v>56</v>
      </c>
      <c r="C45" s="30" t="s">
        <v>14</v>
      </c>
      <c r="D45" s="22" t="s">
        <v>101</v>
      </c>
      <c r="E45" s="33">
        <v>1</v>
      </c>
      <c r="F45" s="51">
        <v>2</v>
      </c>
      <c r="G45" s="52">
        <v>29</v>
      </c>
      <c r="H45" s="52">
        <v>46</v>
      </c>
      <c r="I45" s="53">
        <v>55</v>
      </c>
      <c r="J45" s="51">
        <v>2</v>
      </c>
      <c r="K45" s="52">
        <v>25</v>
      </c>
      <c r="L45" s="52">
        <v>45</v>
      </c>
      <c r="M45" s="53">
        <v>54</v>
      </c>
    </row>
    <row r="46" spans="2:13" x14ac:dyDescent="0.4">
      <c r="B46" s="34" t="s">
        <v>56</v>
      </c>
      <c r="C46" s="30" t="s">
        <v>14</v>
      </c>
      <c r="D46" s="22" t="s">
        <v>102</v>
      </c>
      <c r="E46" s="33">
        <v>1</v>
      </c>
      <c r="F46" s="51">
        <v>3</v>
      </c>
      <c r="G46" s="52">
        <v>33</v>
      </c>
      <c r="H46" s="52">
        <v>53</v>
      </c>
      <c r="I46" s="53">
        <v>64</v>
      </c>
      <c r="J46" s="51">
        <v>2</v>
      </c>
      <c r="K46" s="52">
        <v>27</v>
      </c>
      <c r="L46" s="52">
        <v>51</v>
      </c>
      <c r="M46" s="53">
        <v>61</v>
      </c>
    </row>
    <row r="47" spans="2:13" x14ac:dyDescent="0.4">
      <c r="B47" s="34" t="s">
        <v>56</v>
      </c>
      <c r="C47" s="30" t="s">
        <v>14</v>
      </c>
      <c r="D47" s="22" t="s">
        <v>103</v>
      </c>
      <c r="E47" s="33">
        <v>1</v>
      </c>
      <c r="F47" s="51">
        <v>2</v>
      </c>
      <c r="G47" s="52">
        <v>24</v>
      </c>
      <c r="H47" s="52">
        <v>70</v>
      </c>
      <c r="I47" s="53">
        <v>84</v>
      </c>
      <c r="J47" s="51">
        <v>2</v>
      </c>
      <c r="K47" s="52">
        <v>15</v>
      </c>
      <c r="L47" s="52">
        <v>50</v>
      </c>
      <c r="M47" s="53">
        <v>60</v>
      </c>
    </row>
    <row r="48" spans="2:13" x14ac:dyDescent="0.4">
      <c r="B48" s="34" t="s">
        <v>56</v>
      </c>
      <c r="C48" s="30" t="s">
        <v>14</v>
      </c>
      <c r="D48" s="22" t="s">
        <v>104</v>
      </c>
      <c r="E48" s="33">
        <v>1</v>
      </c>
      <c r="F48" s="51">
        <v>1</v>
      </c>
      <c r="G48" s="52">
        <v>20</v>
      </c>
      <c r="H48" s="52">
        <v>64</v>
      </c>
      <c r="I48" s="53">
        <v>77</v>
      </c>
      <c r="J48" s="51">
        <v>1</v>
      </c>
      <c r="K48" s="52">
        <v>12</v>
      </c>
      <c r="L48" s="52">
        <v>60</v>
      </c>
      <c r="M48" s="53">
        <v>72</v>
      </c>
    </row>
    <row r="49" spans="2:13" x14ac:dyDescent="0.4">
      <c r="B49" s="34" t="s">
        <v>56</v>
      </c>
      <c r="C49" s="30" t="s">
        <v>14</v>
      </c>
      <c r="D49" s="22" t="s">
        <v>105</v>
      </c>
      <c r="E49" s="33">
        <v>1</v>
      </c>
      <c r="F49" s="51">
        <v>2</v>
      </c>
      <c r="G49" s="52">
        <v>15</v>
      </c>
      <c r="H49" s="52">
        <v>24</v>
      </c>
      <c r="I49" s="53">
        <v>29</v>
      </c>
      <c r="J49" s="51">
        <v>1</v>
      </c>
      <c r="K49" s="52">
        <v>14</v>
      </c>
      <c r="L49" s="52">
        <v>22</v>
      </c>
      <c r="M49" s="53">
        <v>26</v>
      </c>
    </row>
    <row r="50" spans="2:13" x14ac:dyDescent="0.4">
      <c r="B50" s="34" t="s">
        <v>56</v>
      </c>
      <c r="C50" s="30" t="s">
        <v>14</v>
      </c>
      <c r="D50" s="22" t="s">
        <v>106</v>
      </c>
      <c r="E50" s="33">
        <v>1</v>
      </c>
      <c r="F50" s="51">
        <v>10</v>
      </c>
      <c r="G50" s="52">
        <v>29</v>
      </c>
      <c r="H50" s="52">
        <v>46</v>
      </c>
      <c r="I50" s="53">
        <v>55</v>
      </c>
      <c r="J50" s="51">
        <v>6</v>
      </c>
      <c r="K50" s="52">
        <v>27</v>
      </c>
      <c r="L50" s="52">
        <v>43</v>
      </c>
      <c r="M50" s="53">
        <v>52</v>
      </c>
    </row>
    <row r="51" spans="2:13" x14ac:dyDescent="0.4">
      <c r="B51" s="34" t="s">
        <v>56</v>
      </c>
      <c r="C51" s="30" t="s">
        <v>14</v>
      </c>
      <c r="D51" s="22" t="s">
        <v>106</v>
      </c>
      <c r="E51" s="33">
        <v>2</v>
      </c>
      <c r="F51" s="51">
        <v>5</v>
      </c>
      <c r="G51" s="52">
        <v>19</v>
      </c>
      <c r="H51" s="52">
        <v>62</v>
      </c>
      <c r="I51" s="53">
        <v>61</v>
      </c>
      <c r="J51" s="51">
        <v>3</v>
      </c>
      <c r="K51" s="52">
        <v>12</v>
      </c>
      <c r="L51" s="52">
        <v>59</v>
      </c>
      <c r="M51" s="53">
        <v>54</v>
      </c>
    </row>
    <row r="52" spans="2:13" x14ac:dyDescent="0.4">
      <c r="B52" s="34" t="s">
        <v>56</v>
      </c>
      <c r="C52" s="30" t="s">
        <v>20</v>
      </c>
      <c r="D52" s="22" t="s">
        <v>150</v>
      </c>
      <c r="E52" s="33">
        <v>1</v>
      </c>
      <c r="F52" s="51">
        <v>2</v>
      </c>
      <c r="G52" s="52">
        <v>15</v>
      </c>
      <c r="H52" s="52">
        <v>24</v>
      </c>
      <c r="I52" s="53">
        <v>29</v>
      </c>
      <c r="J52" s="51">
        <v>2</v>
      </c>
      <c r="K52" s="52">
        <v>12</v>
      </c>
      <c r="L52" s="52">
        <v>15</v>
      </c>
      <c r="M52" s="53">
        <v>18</v>
      </c>
    </row>
    <row r="53" spans="2:13" x14ac:dyDescent="0.4">
      <c r="B53" s="34" t="s">
        <v>56</v>
      </c>
      <c r="C53" s="30" t="s">
        <v>20</v>
      </c>
      <c r="D53" s="22" t="s">
        <v>150</v>
      </c>
      <c r="E53" s="33">
        <v>2</v>
      </c>
      <c r="F53" s="51">
        <v>5</v>
      </c>
      <c r="G53" s="52">
        <v>18</v>
      </c>
      <c r="H53" s="52">
        <v>61</v>
      </c>
      <c r="I53" s="53">
        <v>73</v>
      </c>
      <c r="J53" s="51">
        <v>2</v>
      </c>
      <c r="K53" s="52">
        <v>13</v>
      </c>
      <c r="L53" s="52">
        <v>50</v>
      </c>
      <c r="M53" s="53">
        <v>60</v>
      </c>
    </row>
    <row r="54" spans="2:13" x14ac:dyDescent="0.4">
      <c r="B54" s="34" t="s">
        <v>56</v>
      </c>
      <c r="C54" s="30" t="s">
        <v>20</v>
      </c>
      <c r="D54" s="22" t="s">
        <v>151</v>
      </c>
      <c r="E54" s="33">
        <v>1</v>
      </c>
      <c r="F54" s="51">
        <v>10</v>
      </c>
      <c r="G54" s="52">
        <v>29</v>
      </c>
      <c r="H54" s="52">
        <v>46</v>
      </c>
      <c r="I54" s="53">
        <v>55</v>
      </c>
      <c r="J54" s="51">
        <v>8</v>
      </c>
      <c r="K54" s="52">
        <v>26</v>
      </c>
      <c r="L54" s="52">
        <v>44</v>
      </c>
      <c r="M54" s="53">
        <v>53</v>
      </c>
    </row>
    <row r="55" spans="2:13" x14ac:dyDescent="0.4">
      <c r="B55" s="34" t="s">
        <v>56</v>
      </c>
      <c r="C55" s="30" t="s">
        <v>20</v>
      </c>
      <c r="D55" s="22" t="s">
        <v>151</v>
      </c>
      <c r="E55" s="33">
        <v>2</v>
      </c>
      <c r="F55" s="51">
        <v>6</v>
      </c>
      <c r="G55" s="52">
        <v>27</v>
      </c>
      <c r="H55" s="52">
        <v>43</v>
      </c>
      <c r="I55" s="53">
        <v>52</v>
      </c>
      <c r="J55" s="51">
        <v>3</v>
      </c>
      <c r="K55" s="52">
        <v>22</v>
      </c>
      <c r="L55" s="52">
        <v>40</v>
      </c>
      <c r="M55" s="53">
        <v>48</v>
      </c>
    </row>
    <row r="56" spans="2:13" x14ac:dyDescent="0.4">
      <c r="B56" s="34" t="s">
        <v>56</v>
      </c>
      <c r="C56" s="30" t="s">
        <v>20</v>
      </c>
      <c r="D56" s="22" t="s">
        <v>152</v>
      </c>
      <c r="E56" s="33">
        <v>1</v>
      </c>
      <c r="F56" s="51">
        <v>4</v>
      </c>
      <c r="G56" s="52">
        <v>24</v>
      </c>
      <c r="H56" s="52">
        <v>38</v>
      </c>
      <c r="I56" s="53">
        <v>46</v>
      </c>
      <c r="J56" s="51">
        <v>2</v>
      </c>
      <c r="K56" s="52">
        <v>22</v>
      </c>
      <c r="L56" s="52">
        <v>34</v>
      </c>
      <c r="M56" s="53">
        <v>41</v>
      </c>
    </row>
    <row r="57" spans="2:13" x14ac:dyDescent="0.4">
      <c r="B57" s="34" t="s">
        <v>56</v>
      </c>
      <c r="C57" s="30" t="s">
        <v>20</v>
      </c>
      <c r="D57" s="22" t="s">
        <v>152</v>
      </c>
      <c r="E57" s="33">
        <v>2</v>
      </c>
      <c r="F57" s="51">
        <v>3</v>
      </c>
      <c r="G57" s="52">
        <v>20</v>
      </c>
      <c r="H57" s="52">
        <v>64</v>
      </c>
      <c r="I57" s="53">
        <v>77</v>
      </c>
      <c r="J57" s="51">
        <v>1</v>
      </c>
      <c r="K57" s="52">
        <v>12</v>
      </c>
      <c r="L57" s="52">
        <v>63</v>
      </c>
      <c r="M57" s="53">
        <v>76</v>
      </c>
    </row>
    <row r="58" spans="2:13" x14ac:dyDescent="0.4">
      <c r="B58" s="34" t="s">
        <v>56</v>
      </c>
      <c r="C58" s="30" t="s">
        <v>20</v>
      </c>
      <c r="D58" s="22" t="s">
        <v>153</v>
      </c>
      <c r="E58" s="33">
        <v>1</v>
      </c>
      <c r="F58" s="51">
        <v>1</v>
      </c>
      <c r="G58" s="52">
        <v>23</v>
      </c>
      <c r="H58" s="52">
        <v>37</v>
      </c>
      <c r="I58" s="53">
        <v>44</v>
      </c>
      <c r="J58" s="51">
        <v>1</v>
      </c>
      <c r="K58" s="52">
        <v>19</v>
      </c>
      <c r="L58" s="52">
        <v>35</v>
      </c>
      <c r="M58" s="53">
        <v>42</v>
      </c>
    </row>
    <row r="59" spans="2:13" x14ac:dyDescent="0.4">
      <c r="B59" s="34" t="s">
        <v>56</v>
      </c>
      <c r="C59" s="30" t="s">
        <v>20</v>
      </c>
      <c r="D59" s="22" t="s">
        <v>153</v>
      </c>
      <c r="E59" s="33">
        <v>2</v>
      </c>
      <c r="F59" s="51">
        <v>10</v>
      </c>
      <c r="G59" s="52">
        <v>27</v>
      </c>
      <c r="H59" s="52">
        <v>43</v>
      </c>
      <c r="I59" s="53">
        <v>52</v>
      </c>
      <c r="J59" s="51">
        <v>2</v>
      </c>
      <c r="K59" s="52">
        <v>20</v>
      </c>
      <c r="L59" s="52">
        <v>21</v>
      </c>
      <c r="M59" s="53">
        <v>25</v>
      </c>
    </row>
    <row r="60" spans="2:13" x14ac:dyDescent="0.4">
      <c r="B60" s="34" t="s">
        <v>56</v>
      </c>
      <c r="C60" s="30" t="s">
        <v>20</v>
      </c>
      <c r="D60" s="22" t="s">
        <v>154</v>
      </c>
      <c r="E60" s="33">
        <v>1</v>
      </c>
      <c r="F60" s="51">
        <v>12</v>
      </c>
      <c r="G60" s="52">
        <v>2</v>
      </c>
      <c r="H60" s="52">
        <v>33</v>
      </c>
      <c r="I60" s="53">
        <v>40</v>
      </c>
      <c r="J60" s="51">
        <v>10</v>
      </c>
      <c r="K60" s="52">
        <v>1</v>
      </c>
      <c r="L60" s="52">
        <v>11</v>
      </c>
      <c r="M60" s="53">
        <v>13</v>
      </c>
    </row>
    <row r="61" spans="2:13" x14ac:dyDescent="0.4">
      <c r="B61" s="34" t="s">
        <v>56</v>
      </c>
      <c r="C61" s="30" t="s">
        <v>20</v>
      </c>
      <c r="D61" s="22" t="s">
        <v>155</v>
      </c>
      <c r="E61" s="33">
        <v>1</v>
      </c>
      <c r="F61" s="51">
        <v>5</v>
      </c>
      <c r="G61" s="52">
        <v>14</v>
      </c>
      <c r="H61" s="52">
        <v>22</v>
      </c>
      <c r="I61" s="53">
        <v>26</v>
      </c>
      <c r="J61" s="51">
        <v>4</v>
      </c>
      <c r="K61" s="52">
        <v>9</v>
      </c>
      <c r="L61" s="52">
        <v>14</v>
      </c>
      <c r="M61" s="53">
        <v>17</v>
      </c>
    </row>
    <row r="62" spans="2:13" x14ac:dyDescent="0.4">
      <c r="B62" s="34" t="s">
        <v>56</v>
      </c>
      <c r="C62" s="30" t="s">
        <v>20</v>
      </c>
      <c r="D62" s="22" t="s">
        <v>155</v>
      </c>
      <c r="E62" s="33">
        <v>2</v>
      </c>
      <c r="F62" s="51">
        <v>1</v>
      </c>
      <c r="G62" s="52">
        <v>27</v>
      </c>
      <c r="H62" s="52">
        <v>43</v>
      </c>
      <c r="I62" s="53">
        <v>52</v>
      </c>
      <c r="J62" s="51">
        <v>0</v>
      </c>
      <c r="K62" s="52">
        <v>20</v>
      </c>
      <c r="L62" s="52">
        <v>37</v>
      </c>
      <c r="M62" s="53">
        <v>44</v>
      </c>
    </row>
    <row r="63" spans="2:13" x14ac:dyDescent="0.4">
      <c r="B63" s="34" t="s">
        <v>56</v>
      </c>
      <c r="C63" s="30" t="s">
        <v>20</v>
      </c>
      <c r="D63" s="22" t="s">
        <v>149</v>
      </c>
      <c r="E63" s="33">
        <v>1</v>
      </c>
      <c r="F63" s="51">
        <v>10</v>
      </c>
      <c r="G63" s="52">
        <v>32</v>
      </c>
      <c r="H63" s="52">
        <v>83</v>
      </c>
      <c r="I63" s="53">
        <v>100</v>
      </c>
      <c r="J63" s="51">
        <v>7</v>
      </c>
      <c r="K63" s="52">
        <v>31</v>
      </c>
      <c r="L63" s="52">
        <v>82</v>
      </c>
      <c r="M63" s="53">
        <v>98</v>
      </c>
    </row>
    <row r="64" spans="2:13" x14ac:dyDescent="0.4">
      <c r="B64" s="34" t="s">
        <v>56</v>
      </c>
      <c r="C64" s="30" t="s">
        <v>20</v>
      </c>
      <c r="D64" s="22" t="s">
        <v>149</v>
      </c>
      <c r="E64" s="33">
        <v>2</v>
      </c>
      <c r="F64" s="51">
        <v>5</v>
      </c>
      <c r="G64" s="52">
        <v>16</v>
      </c>
      <c r="H64" s="52">
        <v>58</v>
      </c>
      <c r="I64" s="53">
        <v>70</v>
      </c>
      <c r="J64" s="51">
        <v>1</v>
      </c>
      <c r="K64" s="52">
        <v>7</v>
      </c>
      <c r="L64" s="52">
        <v>56</v>
      </c>
      <c r="M64" s="53">
        <v>67</v>
      </c>
    </row>
    <row r="65" spans="2:13" x14ac:dyDescent="0.4">
      <c r="B65" s="34" t="s">
        <v>56</v>
      </c>
      <c r="C65" s="30" t="s">
        <v>16</v>
      </c>
      <c r="D65" s="22" t="s">
        <v>111</v>
      </c>
      <c r="E65" s="33">
        <v>1</v>
      </c>
      <c r="F65" s="51">
        <v>9</v>
      </c>
      <c r="G65" s="52">
        <v>16</v>
      </c>
      <c r="H65" s="52">
        <v>26</v>
      </c>
      <c r="I65" s="53">
        <v>31</v>
      </c>
      <c r="J65" s="51">
        <v>7</v>
      </c>
      <c r="K65" s="52">
        <v>9</v>
      </c>
      <c r="L65" s="52">
        <v>24</v>
      </c>
      <c r="M65" s="53">
        <v>29</v>
      </c>
    </row>
    <row r="66" spans="2:13" x14ac:dyDescent="0.4">
      <c r="B66" s="34" t="s">
        <v>56</v>
      </c>
      <c r="C66" s="30" t="s">
        <v>16</v>
      </c>
      <c r="D66" s="22" t="s">
        <v>111</v>
      </c>
      <c r="E66" s="33">
        <v>2</v>
      </c>
      <c r="F66" s="51">
        <v>5</v>
      </c>
      <c r="G66" s="52">
        <v>16</v>
      </c>
      <c r="H66" s="52">
        <v>58</v>
      </c>
      <c r="I66" s="53">
        <v>70</v>
      </c>
      <c r="J66" s="51">
        <v>2</v>
      </c>
      <c r="K66" s="52">
        <v>14</v>
      </c>
      <c r="L66" s="52">
        <v>55</v>
      </c>
      <c r="M66" s="53">
        <v>66</v>
      </c>
    </row>
    <row r="67" spans="2:13" x14ac:dyDescent="0.4">
      <c r="B67" s="34" t="s">
        <v>56</v>
      </c>
      <c r="C67" s="30" t="s">
        <v>16</v>
      </c>
      <c r="D67" s="22" t="s">
        <v>112</v>
      </c>
      <c r="E67" s="33">
        <v>1</v>
      </c>
      <c r="F67" s="51">
        <v>1</v>
      </c>
      <c r="G67" s="52">
        <v>28</v>
      </c>
      <c r="H67" s="52">
        <v>77</v>
      </c>
      <c r="I67" s="53">
        <v>92</v>
      </c>
      <c r="J67" s="51">
        <v>0</v>
      </c>
      <c r="K67" s="52">
        <v>24</v>
      </c>
      <c r="L67" s="52">
        <v>73</v>
      </c>
      <c r="M67" s="53">
        <v>88</v>
      </c>
    </row>
    <row r="68" spans="2:13" x14ac:dyDescent="0.4">
      <c r="B68" s="34" t="s">
        <v>56</v>
      </c>
      <c r="C68" s="30" t="s">
        <v>16</v>
      </c>
      <c r="D68" s="22" t="s">
        <v>113</v>
      </c>
      <c r="E68" s="33">
        <v>1</v>
      </c>
      <c r="F68" s="51">
        <v>4</v>
      </c>
      <c r="G68" s="52">
        <v>21</v>
      </c>
      <c r="H68" s="52">
        <v>66</v>
      </c>
      <c r="I68" s="53">
        <v>79</v>
      </c>
      <c r="J68" s="51">
        <v>1</v>
      </c>
      <c r="K68" s="52">
        <v>20</v>
      </c>
      <c r="L68" s="52">
        <v>65</v>
      </c>
      <c r="M68" s="53">
        <v>78</v>
      </c>
    </row>
    <row r="69" spans="2:13" x14ac:dyDescent="0.4">
      <c r="B69" s="34" t="s">
        <v>56</v>
      </c>
      <c r="C69" s="30" t="s">
        <v>16</v>
      </c>
      <c r="D69" s="22" t="s">
        <v>114</v>
      </c>
      <c r="E69" s="33">
        <v>1</v>
      </c>
      <c r="F69" s="51">
        <v>2</v>
      </c>
      <c r="G69" s="52">
        <v>25</v>
      </c>
      <c r="H69" s="52">
        <v>72</v>
      </c>
      <c r="I69" s="53">
        <v>86</v>
      </c>
      <c r="J69" s="51">
        <v>1</v>
      </c>
      <c r="K69" s="52">
        <v>18</v>
      </c>
      <c r="L69" s="52">
        <v>70</v>
      </c>
      <c r="M69" s="53">
        <v>84</v>
      </c>
    </row>
    <row r="70" spans="2:13" x14ac:dyDescent="0.4">
      <c r="B70" s="34" t="s">
        <v>56</v>
      </c>
      <c r="C70" s="30" t="s">
        <v>16</v>
      </c>
      <c r="D70" s="22" t="s">
        <v>114</v>
      </c>
      <c r="E70" s="33">
        <v>2</v>
      </c>
      <c r="F70" s="51">
        <v>1</v>
      </c>
      <c r="G70" s="52">
        <v>18</v>
      </c>
      <c r="H70" s="52">
        <v>61</v>
      </c>
      <c r="I70" s="53">
        <v>73</v>
      </c>
      <c r="J70" s="51">
        <v>1</v>
      </c>
      <c r="K70" s="52">
        <v>17</v>
      </c>
      <c r="L70" s="52">
        <v>53</v>
      </c>
      <c r="M70" s="53">
        <v>64</v>
      </c>
    </row>
    <row r="71" spans="2:13" x14ac:dyDescent="0.4">
      <c r="B71" s="34" t="s">
        <v>56</v>
      </c>
      <c r="C71" s="30" t="s">
        <v>17</v>
      </c>
      <c r="D71" s="22" t="s">
        <v>115</v>
      </c>
      <c r="E71" s="33">
        <v>1</v>
      </c>
      <c r="F71" s="51">
        <v>2</v>
      </c>
      <c r="G71" s="52">
        <v>24</v>
      </c>
      <c r="H71" s="52">
        <v>70</v>
      </c>
      <c r="I71" s="53">
        <v>84</v>
      </c>
      <c r="J71" s="51">
        <v>1</v>
      </c>
      <c r="K71" s="52">
        <v>10</v>
      </c>
      <c r="L71" s="52">
        <v>61</v>
      </c>
      <c r="M71" s="53">
        <v>73</v>
      </c>
    </row>
    <row r="72" spans="2:13" x14ac:dyDescent="0.4">
      <c r="B72" s="34" t="s">
        <v>56</v>
      </c>
      <c r="C72" s="30" t="s">
        <v>17</v>
      </c>
      <c r="D72" s="22" t="s">
        <v>115</v>
      </c>
      <c r="E72" s="33">
        <v>2</v>
      </c>
      <c r="F72" s="51">
        <v>3</v>
      </c>
      <c r="G72" s="52">
        <v>17</v>
      </c>
      <c r="H72" s="52">
        <v>27</v>
      </c>
      <c r="I72" s="53">
        <v>32</v>
      </c>
      <c r="J72" s="51">
        <v>2</v>
      </c>
      <c r="K72" s="52">
        <v>16</v>
      </c>
      <c r="L72" s="52">
        <v>26</v>
      </c>
      <c r="M72" s="53">
        <v>31</v>
      </c>
    </row>
    <row r="73" spans="2:13" x14ac:dyDescent="0.4">
      <c r="B73" s="34" t="s">
        <v>56</v>
      </c>
      <c r="C73" s="30" t="s">
        <v>17</v>
      </c>
      <c r="D73" s="22" t="s">
        <v>116</v>
      </c>
      <c r="E73" s="33">
        <v>1</v>
      </c>
      <c r="F73" s="51">
        <v>5</v>
      </c>
      <c r="G73" s="52">
        <v>29</v>
      </c>
      <c r="H73" s="52">
        <v>46</v>
      </c>
      <c r="I73" s="53">
        <v>55</v>
      </c>
      <c r="J73" s="51">
        <v>3</v>
      </c>
      <c r="K73" s="52">
        <v>20</v>
      </c>
      <c r="L73" s="52">
        <v>38</v>
      </c>
      <c r="M73" s="53">
        <v>46</v>
      </c>
    </row>
    <row r="74" spans="2:13" x14ac:dyDescent="0.4">
      <c r="B74" s="34" t="s">
        <v>56</v>
      </c>
      <c r="C74" s="30" t="s">
        <v>17</v>
      </c>
      <c r="D74" s="22" t="s">
        <v>117</v>
      </c>
      <c r="E74" s="33">
        <v>1</v>
      </c>
      <c r="F74" s="51">
        <v>5</v>
      </c>
      <c r="G74" s="52">
        <v>21</v>
      </c>
      <c r="H74" s="52">
        <v>66</v>
      </c>
      <c r="I74" s="53">
        <v>79</v>
      </c>
      <c r="J74" s="51">
        <v>2</v>
      </c>
      <c r="K74" s="52">
        <v>14</v>
      </c>
      <c r="L74" s="52">
        <v>60</v>
      </c>
      <c r="M74" s="53">
        <v>72</v>
      </c>
    </row>
    <row r="75" spans="2:13" x14ac:dyDescent="0.4">
      <c r="B75" s="34" t="s">
        <v>56</v>
      </c>
      <c r="C75" s="30" t="s">
        <v>17</v>
      </c>
      <c r="D75" s="22" t="s">
        <v>117</v>
      </c>
      <c r="E75" s="33">
        <v>2</v>
      </c>
      <c r="F75" s="51">
        <v>3</v>
      </c>
      <c r="G75" s="52">
        <v>17</v>
      </c>
      <c r="H75" s="52">
        <v>59</v>
      </c>
      <c r="I75" s="53">
        <v>71</v>
      </c>
      <c r="J75" s="51">
        <v>3</v>
      </c>
      <c r="K75" s="52">
        <v>10</v>
      </c>
      <c r="L75" s="52">
        <v>57</v>
      </c>
      <c r="M75" s="53">
        <v>68</v>
      </c>
    </row>
    <row r="76" spans="2:13" x14ac:dyDescent="0.4">
      <c r="B76" s="34" t="s">
        <v>56</v>
      </c>
      <c r="C76" s="30" t="s">
        <v>17</v>
      </c>
      <c r="D76" s="22" t="s">
        <v>118</v>
      </c>
      <c r="E76" s="33">
        <v>1</v>
      </c>
      <c r="F76" s="51">
        <v>11</v>
      </c>
      <c r="G76" s="52">
        <v>17</v>
      </c>
      <c r="H76" s="52">
        <v>27</v>
      </c>
      <c r="I76" s="53">
        <v>32</v>
      </c>
      <c r="J76" s="51">
        <v>6</v>
      </c>
      <c r="K76" s="52">
        <v>9</v>
      </c>
      <c r="L76" s="52">
        <v>23</v>
      </c>
      <c r="M76" s="53">
        <v>28</v>
      </c>
    </row>
    <row r="77" spans="2:13" x14ac:dyDescent="0.4">
      <c r="B77" s="34" t="s">
        <v>56</v>
      </c>
      <c r="C77" s="30" t="s">
        <v>17</v>
      </c>
      <c r="D77" s="22" t="s">
        <v>118</v>
      </c>
      <c r="E77" s="33">
        <v>2</v>
      </c>
      <c r="F77" s="51">
        <v>6</v>
      </c>
      <c r="G77" s="52">
        <v>16</v>
      </c>
      <c r="H77" s="52">
        <v>58</v>
      </c>
      <c r="I77" s="53">
        <v>70</v>
      </c>
      <c r="J77" s="51">
        <v>2</v>
      </c>
      <c r="K77" s="52">
        <v>6</v>
      </c>
      <c r="L77" s="52">
        <v>33</v>
      </c>
      <c r="M77" s="53">
        <v>40</v>
      </c>
    </row>
    <row r="78" spans="2:13" x14ac:dyDescent="0.4">
      <c r="B78" s="34" t="s">
        <v>56</v>
      </c>
      <c r="C78" s="30" t="s">
        <v>17</v>
      </c>
      <c r="D78" s="22" t="s">
        <v>119</v>
      </c>
      <c r="E78" s="33">
        <v>1</v>
      </c>
      <c r="F78" s="51">
        <v>22</v>
      </c>
      <c r="G78" s="52">
        <v>27</v>
      </c>
      <c r="H78" s="52">
        <v>75</v>
      </c>
      <c r="I78" s="53">
        <v>90</v>
      </c>
      <c r="J78" s="51">
        <v>19</v>
      </c>
      <c r="K78" s="52">
        <v>21</v>
      </c>
      <c r="L78" s="52">
        <v>74</v>
      </c>
      <c r="M78" s="53">
        <v>89</v>
      </c>
    </row>
    <row r="79" spans="2:13" x14ac:dyDescent="0.4">
      <c r="B79" s="34" t="s">
        <v>56</v>
      </c>
      <c r="C79" s="30" t="s">
        <v>17</v>
      </c>
      <c r="D79" s="22" t="s">
        <v>119</v>
      </c>
      <c r="E79" s="33">
        <v>2</v>
      </c>
      <c r="F79" s="51">
        <v>12</v>
      </c>
      <c r="G79" s="52">
        <v>15</v>
      </c>
      <c r="H79" s="52">
        <v>56</v>
      </c>
      <c r="I79" s="53">
        <v>67</v>
      </c>
      <c r="J79" s="51">
        <v>6</v>
      </c>
      <c r="K79" s="52">
        <v>10</v>
      </c>
      <c r="L79" s="52">
        <v>53</v>
      </c>
      <c r="M79" s="53">
        <v>64</v>
      </c>
    </row>
    <row r="80" spans="2:13" x14ac:dyDescent="0.4">
      <c r="B80" s="34" t="s">
        <v>56</v>
      </c>
      <c r="C80" s="30" t="s">
        <v>18</v>
      </c>
      <c r="D80" s="22" t="s">
        <v>120</v>
      </c>
      <c r="E80" s="33">
        <v>1</v>
      </c>
      <c r="F80" s="51">
        <v>5</v>
      </c>
      <c r="G80" s="52">
        <v>33</v>
      </c>
      <c r="H80" s="52">
        <v>53</v>
      </c>
      <c r="I80" s="53">
        <v>64</v>
      </c>
      <c r="J80" s="51">
        <v>0</v>
      </c>
      <c r="K80" s="52">
        <v>25</v>
      </c>
      <c r="L80" s="52">
        <v>34</v>
      </c>
      <c r="M80" s="53">
        <v>41</v>
      </c>
    </row>
    <row r="81" spans="2:13" x14ac:dyDescent="0.4">
      <c r="B81" s="34" t="s">
        <v>56</v>
      </c>
      <c r="C81" s="30" t="s">
        <v>18</v>
      </c>
      <c r="D81" s="22" t="s">
        <v>121</v>
      </c>
      <c r="E81" s="33">
        <v>1</v>
      </c>
      <c r="F81" s="51">
        <v>4</v>
      </c>
      <c r="G81" s="52">
        <v>29</v>
      </c>
      <c r="H81" s="52">
        <v>46</v>
      </c>
      <c r="I81" s="53">
        <v>55</v>
      </c>
      <c r="J81" s="51">
        <v>0</v>
      </c>
      <c r="K81" s="52">
        <v>25</v>
      </c>
      <c r="L81" s="52">
        <v>31</v>
      </c>
      <c r="M81" s="53">
        <v>37</v>
      </c>
    </row>
    <row r="82" spans="2:13" x14ac:dyDescent="0.4">
      <c r="B82" s="34" t="s">
        <v>56</v>
      </c>
      <c r="C82" s="30" t="s">
        <v>18</v>
      </c>
      <c r="D82" s="22" t="s">
        <v>121</v>
      </c>
      <c r="E82" s="33">
        <v>2</v>
      </c>
      <c r="F82" s="51">
        <v>10</v>
      </c>
      <c r="G82" s="52">
        <v>31</v>
      </c>
      <c r="H82" s="52">
        <v>82</v>
      </c>
      <c r="I82" s="53">
        <v>98</v>
      </c>
      <c r="J82" s="51">
        <v>1</v>
      </c>
      <c r="K82" s="52">
        <v>16</v>
      </c>
      <c r="L82" s="52">
        <v>70</v>
      </c>
      <c r="M82" s="53">
        <v>84</v>
      </c>
    </row>
    <row r="83" spans="2:13" x14ac:dyDescent="0.4">
      <c r="B83" s="34" t="s">
        <v>56</v>
      </c>
      <c r="C83" s="30" t="s">
        <v>18</v>
      </c>
      <c r="D83" s="22" t="s">
        <v>122</v>
      </c>
      <c r="E83" s="33">
        <v>1</v>
      </c>
      <c r="F83" s="51">
        <v>3</v>
      </c>
      <c r="G83" s="52">
        <v>28</v>
      </c>
      <c r="H83" s="52">
        <v>45</v>
      </c>
      <c r="I83" s="53">
        <v>54</v>
      </c>
      <c r="J83" s="51">
        <v>1</v>
      </c>
      <c r="K83" s="52">
        <v>21</v>
      </c>
      <c r="L83" s="52">
        <v>32</v>
      </c>
      <c r="M83" s="53">
        <v>38</v>
      </c>
    </row>
    <row r="84" spans="2:13" x14ac:dyDescent="0.4">
      <c r="B84" s="34" t="s">
        <v>56</v>
      </c>
      <c r="C84" s="30" t="s">
        <v>18</v>
      </c>
      <c r="D84" s="22" t="s">
        <v>122</v>
      </c>
      <c r="E84" s="33">
        <v>2</v>
      </c>
      <c r="F84" s="51">
        <v>3</v>
      </c>
      <c r="G84" s="52">
        <v>15</v>
      </c>
      <c r="H84" s="52">
        <v>24</v>
      </c>
      <c r="I84" s="53">
        <v>50</v>
      </c>
      <c r="J84" s="51">
        <v>1</v>
      </c>
      <c r="K84" s="52">
        <v>14</v>
      </c>
      <c r="L84" s="52">
        <v>20</v>
      </c>
      <c r="M84" s="53">
        <v>38</v>
      </c>
    </row>
    <row r="85" spans="2:13" x14ac:dyDescent="0.4">
      <c r="B85" s="34" t="s">
        <v>56</v>
      </c>
      <c r="C85" s="30" t="s">
        <v>18</v>
      </c>
      <c r="D85" s="22" t="s">
        <v>123</v>
      </c>
      <c r="E85" s="33">
        <v>1</v>
      </c>
      <c r="F85" s="51">
        <v>6</v>
      </c>
      <c r="G85" s="52">
        <v>33</v>
      </c>
      <c r="H85" s="52">
        <v>53</v>
      </c>
      <c r="I85" s="53">
        <v>64</v>
      </c>
      <c r="J85" s="51">
        <v>3</v>
      </c>
      <c r="K85" s="52">
        <v>23</v>
      </c>
      <c r="L85" s="52">
        <v>38</v>
      </c>
      <c r="M85" s="53">
        <v>46</v>
      </c>
    </row>
    <row r="86" spans="2:13" x14ac:dyDescent="0.4">
      <c r="B86" s="34" t="s">
        <v>56</v>
      </c>
      <c r="C86" s="30" t="s">
        <v>18</v>
      </c>
      <c r="D86" s="22" t="s">
        <v>124</v>
      </c>
      <c r="E86" s="33">
        <v>1</v>
      </c>
      <c r="F86" s="51">
        <v>13</v>
      </c>
      <c r="G86" s="52">
        <v>25</v>
      </c>
      <c r="H86" s="52">
        <v>54</v>
      </c>
      <c r="I86" s="53">
        <v>48</v>
      </c>
      <c r="J86" s="51">
        <v>12</v>
      </c>
      <c r="K86" s="52">
        <v>23</v>
      </c>
      <c r="L86" s="52">
        <v>39</v>
      </c>
      <c r="M86" s="53">
        <v>37</v>
      </c>
    </row>
    <row r="87" spans="2:13" x14ac:dyDescent="0.4">
      <c r="B87" s="34" t="s">
        <v>56</v>
      </c>
      <c r="C87" s="30" t="s">
        <v>18</v>
      </c>
      <c r="D87" s="22" t="s">
        <v>125</v>
      </c>
      <c r="E87" s="33">
        <v>1</v>
      </c>
      <c r="F87" s="51">
        <v>3</v>
      </c>
      <c r="G87" s="52">
        <v>16</v>
      </c>
      <c r="H87" s="52">
        <v>26</v>
      </c>
      <c r="I87" s="53">
        <v>31</v>
      </c>
      <c r="J87" s="51">
        <v>2</v>
      </c>
      <c r="K87" s="52">
        <v>13</v>
      </c>
      <c r="L87" s="52">
        <v>23</v>
      </c>
      <c r="M87" s="53">
        <v>28</v>
      </c>
    </row>
    <row r="88" spans="2:13" x14ac:dyDescent="0.4">
      <c r="B88" s="34" t="s">
        <v>56</v>
      </c>
      <c r="C88" s="30" t="s">
        <v>19</v>
      </c>
      <c r="D88" s="22" t="s">
        <v>126</v>
      </c>
      <c r="E88" s="33">
        <v>1</v>
      </c>
      <c r="F88" s="51">
        <v>8</v>
      </c>
      <c r="G88" s="52">
        <v>33</v>
      </c>
      <c r="H88" s="52">
        <v>53</v>
      </c>
      <c r="I88" s="53">
        <v>64</v>
      </c>
      <c r="J88" s="51">
        <v>7</v>
      </c>
      <c r="K88" s="52">
        <v>19</v>
      </c>
      <c r="L88" s="52">
        <v>49</v>
      </c>
      <c r="M88" s="53">
        <v>59</v>
      </c>
    </row>
    <row r="89" spans="2:13" x14ac:dyDescent="0.4">
      <c r="B89" s="34" t="s">
        <v>56</v>
      </c>
      <c r="C89" s="30" t="s">
        <v>19</v>
      </c>
      <c r="D89" s="22" t="s">
        <v>140</v>
      </c>
      <c r="E89" s="33">
        <v>1</v>
      </c>
      <c r="F89" s="51">
        <v>12</v>
      </c>
      <c r="G89" s="52">
        <v>21</v>
      </c>
      <c r="H89" s="52">
        <v>66</v>
      </c>
      <c r="I89" s="53">
        <v>79</v>
      </c>
      <c r="J89" s="51">
        <v>9</v>
      </c>
      <c r="K89" s="52">
        <v>16</v>
      </c>
      <c r="L89" s="52">
        <v>65</v>
      </c>
      <c r="M89" s="53">
        <v>78</v>
      </c>
    </row>
    <row r="90" spans="2:13" x14ac:dyDescent="0.4">
      <c r="B90" s="34" t="s">
        <v>56</v>
      </c>
      <c r="C90" s="30" t="s">
        <v>19</v>
      </c>
      <c r="D90" s="22" t="s">
        <v>127</v>
      </c>
      <c r="E90" s="33">
        <v>2</v>
      </c>
      <c r="F90" s="51">
        <v>5</v>
      </c>
      <c r="G90" s="52">
        <v>18</v>
      </c>
      <c r="H90" s="52">
        <v>61</v>
      </c>
      <c r="I90" s="53">
        <v>73</v>
      </c>
      <c r="J90" s="51">
        <v>2</v>
      </c>
      <c r="K90" s="52">
        <v>15</v>
      </c>
      <c r="L90" s="52">
        <v>60</v>
      </c>
      <c r="M90" s="53">
        <v>72</v>
      </c>
    </row>
    <row r="91" spans="2:13" x14ac:dyDescent="0.4">
      <c r="B91" s="34" t="s">
        <v>56</v>
      </c>
      <c r="C91" s="30" t="s">
        <v>19</v>
      </c>
      <c r="D91" s="22" t="s">
        <v>128</v>
      </c>
      <c r="E91" s="33">
        <v>1</v>
      </c>
      <c r="F91" s="51">
        <v>19</v>
      </c>
      <c r="G91" s="52">
        <v>31</v>
      </c>
      <c r="H91" s="52">
        <v>82</v>
      </c>
      <c r="I91" s="53">
        <v>98</v>
      </c>
      <c r="J91" s="51">
        <v>12</v>
      </c>
      <c r="K91" s="52">
        <v>24</v>
      </c>
      <c r="L91" s="52">
        <v>80</v>
      </c>
      <c r="M91" s="53">
        <v>96</v>
      </c>
    </row>
    <row r="92" spans="2:13" x14ac:dyDescent="0.4">
      <c r="B92" s="34" t="s">
        <v>56</v>
      </c>
      <c r="C92" s="30" t="s">
        <v>19</v>
      </c>
      <c r="D92" s="22" t="s">
        <v>141</v>
      </c>
      <c r="E92" s="33">
        <v>1</v>
      </c>
      <c r="F92" s="51">
        <v>10</v>
      </c>
      <c r="G92" s="52">
        <v>32</v>
      </c>
      <c r="H92" s="52">
        <v>83</v>
      </c>
      <c r="I92" s="53">
        <v>100</v>
      </c>
      <c r="J92" s="51">
        <v>9</v>
      </c>
      <c r="K92" s="52">
        <v>22</v>
      </c>
      <c r="L92" s="52">
        <v>81</v>
      </c>
      <c r="M92" s="53">
        <v>97</v>
      </c>
    </row>
    <row r="93" spans="2:13" x14ac:dyDescent="0.4">
      <c r="B93" s="34" t="s">
        <v>56</v>
      </c>
      <c r="C93" s="30" t="s">
        <v>19</v>
      </c>
      <c r="D93" s="22" t="s">
        <v>142</v>
      </c>
      <c r="E93" s="33">
        <v>2</v>
      </c>
      <c r="F93" s="51">
        <v>5</v>
      </c>
      <c r="G93" s="52">
        <v>30</v>
      </c>
      <c r="H93" s="52">
        <v>80</v>
      </c>
      <c r="I93" s="53">
        <v>96</v>
      </c>
      <c r="J93" s="51">
        <v>4</v>
      </c>
      <c r="K93" s="52">
        <v>25</v>
      </c>
      <c r="L93" s="52">
        <v>51</v>
      </c>
      <c r="M93" s="53">
        <v>61</v>
      </c>
    </row>
    <row r="94" spans="2:13" x14ac:dyDescent="0.4">
      <c r="B94" s="34" t="s">
        <v>56</v>
      </c>
      <c r="C94" s="30" t="s">
        <v>19</v>
      </c>
      <c r="D94" s="22" t="s">
        <v>129</v>
      </c>
      <c r="E94" s="33">
        <v>1</v>
      </c>
      <c r="F94" s="51">
        <v>25</v>
      </c>
      <c r="G94" s="52">
        <v>26</v>
      </c>
      <c r="H94" s="52">
        <v>74</v>
      </c>
      <c r="I94" s="53">
        <v>89</v>
      </c>
      <c r="J94" s="51">
        <v>23</v>
      </c>
      <c r="K94" s="52">
        <v>20</v>
      </c>
      <c r="L94" s="52">
        <v>61</v>
      </c>
      <c r="M94" s="53">
        <v>73</v>
      </c>
    </row>
    <row r="95" spans="2:13" x14ac:dyDescent="0.4">
      <c r="B95" s="34" t="s">
        <v>56</v>
      </c>
      <c r="C95" s="30" t="s">
        <v>19</v>
      </c>
      <c r="D95" s="22" t="s">
        <v>130</v>
      </c>
      <c r="E95" s="33">
        <v>2</v>
      </c>
      <c r="F95" s="51">
        <v>14</v>
      </c>
      <c r="G95" s="52">
        <v>17</v>
      </c>
      <c r="H95" s="52">
        <v>27</v>
      </c>
      <c r="I95" s="53">
        <v>32</v>
      </c>
      <c r="J95" s="51">
        <v>11</v>
      </c>
      <c r="K95" s="52">
        <v>13</v>
      </c>
      <c r="L95" s="52">
        <v>25</v>
      </c>
      <c r="M95" s="53">
        <v>30</v>
      </c>
    </row>
    <row r="96" spans="2:13" x14ac:dyDescent="0.4">
      <c r="B96" s="34" t="s">
        <v>56</v>
      </c>
      <c r="C96" s="30" t="s">
        <v>19</v>
      </c>
      <c r="D96" s="22" t="s">
        <v>131</v>
      </c>
      <c r="E96" s="33">
        <v>1</v>
      </c>
      <c r="F96" s="51">
        <v>26</v>
      </c>
      <c r="G96" s="52">
        <v>33</v>
      </c>
      <c r="H96" s="52">
        <v>53</v>
      </c>
      <c r="I96" s="53">
        <v>64</v>
      </c>
      <c r="J96" s="51">
        <v>24</v>
      </c>
      <c r="K96" s="52">
        <v>29</v>
      </c>
      <c r="L96" s="52">
        <v>50</v>
      </c>
      <c r="M96" s="53">
        <v>60</v>
      </c>
    </row>
    <row r="97" spans="2:13" x14ac:dyDescent="0.4">
      <c r="B97" s="34" t="s">
        <v>56</v>
      </c>
      <c r="C97" s="30" t="s">
        <v>19</v>
      </c>
      <c r="D97" s="22" t="s">
        <v>132</v>
      </c>
      <c r="E97" s="33">
        <v>2</v>
      </c>
      <c r="F97" s="51">
        <v>8</v>
      </c>
      <c r="G97" s="52">
        <v>20</v>
      </c>
      <c r="H97" s="52">
        <v>64</v>
      </c>
      <c r="I97" s="53">
        <v>77</v>
      </c>
      <c r="J97" s="51">
        <v>5</v>
      </c>
      <c r="K97" s="52">
        <v>17</v>
      </c>
      <c r="L97" s="52">
        <v>60</v>
      </c>
      <c r="M97" s="53">
        <v>72</v>
      </c>
    </row>
    <row r="98" spans="2:13" x14ac:dyDescent="0.4">
      <c r="B98" s="34" t="s">
        <v>56</v>
      </c>
      <c r="C98" s="30" t="s">
        <v>19</v>
      </c>
      <c r="D98" s="22" t="s">
        <v>133</v>
      </c>
      <c r="E98" s="33">
        <v>2</v>
      </c>
      <c r="F98" s="51">
        <v>10</v>
      </c>
      <c r="G98" s="52">
        <v>33</v>
      </c>
      <c r="H98" s="52">
        <v>53</v>
      </c>
      <c r="I98" s="53">
        <v>64</v>
      </c>
      <c r="J98" s="51">
        <v>7</v>
      </c>
      <c r="K98" s="52">
        <v>30</v>
      </c>
      <c r="L98" s="52">
        <v>52</v>
      </c>
      <c r="M98" s="53">
        <v>62</v>
      </c>
    </row>
    <row r="99" spans="2:13" x14ac:dyDescent="0.4">
      <c r="B99" s="34" t="s">
        <v>56</v>
      </c>
      <c r="C99" s="30" t="s">
        <v>19</v>
      </c>
      <c r="D99" s="22" t="s">
        <v>134</v>
      </c>
      <c r="E99" s="33">
        <v>1</v>
      </c>
      <c r="F99" s="51">
        <v>11</v>
      </c>
      <c r="G99" s="52">
        <v>20</v>
      </c>
      <c r="H99" s="52">
        <v>32</v>
      </c>
      <c r="I99" s="53">
        <v>38</v>
      </c>
      <c r="J99" s="51">
        <v>5</v>
      </c>
      <c r="K99" s="52">
        <v>17</v>
      </c>
      <c r="L99" s="52">
        <v>30</v>
      </c>
      <c r="M99" s="53">
        <v>36</v>
      </c>
    </row>
    <row r="100" spans="2:13" x14ac:dyDescent="0.4">
      <c r="B100" s="34" t="s">
        <v>56</v>
      </c>
      <c r="C100" s="30" t="s">
        <v>19</v>
      </c>
      <c r="D100" s="22" t="s">
        <v>143</v>
      </c>
      <c r="E100" s="33">
        <v>2</v>
      </c>
      <c r="F100" s="51">
        <v>3</v>
      </c>
      <c r="G100" s="52">
        <v>33</v>
      </c>
      <c r="H100" s="52">
        <v>85</v>
      </c>
      <c r="I100" s="53">
        <v>102</v>
      </c>
      <c r="J100" s="51">
        <v>1</v>
      </c>
      <c r="K100" s="52">
        <v>25</v>
      </c>
      <c r="L100" s="52">
        <v>31</v>
      </c>
      <c r="M100" s="53">
        <v>37</v>
      </c>
    </row>
    <row r="101" spans="2:13" x14ac:dyDescent="0.4">
      <c r="B101" s="34" t="s">
        <v>56</v>
      </c>
      <c r="C101" s="30" t="s">
        <v>19</v>
      </c>
      <c r="D101" s="22" t="s">
        <v>144</v>
      </c>
      <c r="E101" s="33">
        <v>1</v>
      </c>
      <c r="F101" s="51">
        <v>18</v>
      </c>
      <c r="G101" s="52">
        <v>31</v>
      </c>
      <c r="H101" s="52">
        <v>82</v>
      </c>
      <c r="I101" s="53">
        <v>98</v>
      </c>
      <c r="J101" s="51">
        <v>11</v>
      </c>
      <c r="K101" s="52">
        <v>29</v>
      </c>
      <c r="L101" s="52">
        <v>74</v>
      </c>
      <c r="M101" s="53">
        <v>89</v>
      </c>
    </row>
    <row r="102" spans="2:13" x14ac:dyDescent="0.4">
      <c r="B102" s="34" t="s">
        <v>56</v>
      </c>
      <c r="C102" s="30" t="s">
        <v>19</v>
      </c>
      <c r="D102" s="22" t="s">
        <v>135</v>
      </c>
      <c r="E102" s="33">
        <v>2</v>
      </c>
      <c r="F102" s="51">
        <v>10</v>
      </c>
      <c r="G102" s="52">
        <v>32</v>
      </c>
      <c r="H102" s="52">
        <v>51</v>
      </c>
      <c r="I102" s="53">
        <v>61</v>
      </c>
      <c r="J102" s="51">
        <v>5</v>
      </c>
      <c r="K102" s="52">
        <v>25</v>
      </c>
      <c r="L102" s="52">
        <v>45</v>
      </c>
      <c r="M102" s="53">
        <v>58</v>
      </c>
    </row>
    <row r="103" spans="2:13" x14ac:dyDescent="0.4">
      <c r="B103" s="34" t="s">
        <v>56</v>
      </c>
      <c r="C103" s="30" t="s">
        <v>19</v>
      </c>
      <c r="D103" s="22" t="s">
        <v>136</v>
      </c>
      <c r="E103" s="33">
        <v>1</v>
      </c>
      <c r="F103" s="51">
        <v>21</v>
      </c>
      <c r="G103" s="52">
        <v>0</v>
      </c>
      <c r="H103" s="52">
        <v>0</v>
      </c>
      <c r="I103" s="53">
        <v>32</v>
      </c>
      <c r="J103" s="51">
        <v>16</v>
      </c>
      <c r="K103" s="52">
        <v>0</v>
      </c>
      <c r="L103" s="52">
        <v>0</v>
      </c>
      <c r="M103" s="53">
        <v>25</v>
      </c>
    </row>
    <row r="104" spans="2:13" x14ac:dyDescent="0.4">
      <c r="B104" s="34" t="s">
        <v>56</v>
      </c>
      <c r="C104" s="30" t="s">
        <v>19</v>
      </c>
      <c r="D104" s="22" t="s">
        <v>137</v>
      </c>
      <c r="E104" s="33">
        <v>1</v>
      </c>
      <c r="F104" s="51">
        <v>24</v>
      </c>
      <c r="G104" s="52">
        <v>32</v>
      </c>
      <c r="H104" s="52">
        <v>51</v>
      </c>
      <c r="I104" s="53">
        <v>61</v>
      </c>
      <c r="J104" s="51">
        <v>17</v>
      </c>
      <c r="K104" s="52">
        <v>18</v>
      </c>
      <c r="L104" s="52">
        <v>49</v>
      </c>
      <c r="M104" s="53">
        <v>59</v>
      </c>
    </row>
    <row r="105" spans="2:13" x14ac:dyDescent="0.4">
      <c r="B105" s="35" t="s">
        <v>56</v>
      </c>
      <c r="C105" s="30" t="s">
        <v>19</v>
      </c>
      <c r="D105" s="22" t="s">
        <v>138</v>
      </c>
      <c r="E105" s="33">
        <v>2</v>
      </c>
      <c r="F105" s="51">
        <v>18</v>
      </c>
      <c r="G105" s="52">
        <v>57</v>
      </c>
      <c r="H105" s="52">
        <v>107</v>
      </c>
      <c r="I105" s="53">
        <v>128</v>
      </c>
      <c r="J105" s="51">
        <v>7</v>
      </c>
      <c r="K105" s="52">
        <v>51</v>
      </c>
      <c r="L105" s="52">
        <v>104</v>
      </c>
      <c r="M105" s="53">
        <v>125</v>
      </c>
    </row>
    <row r="106" spans="2:13" x14ac:dyDescent="0.4">
      <c r="B106" s="42" t="s">
        <v>56</v>
      </c>
      <c r="C106" s="30" t="s">
        <v>19</v>
      </c>
      <c r="D106" s="22" t="s">
        <v>145</v>
      </c>
      <c r="E106" s="33">
        <v>2</v>
      </c>
      <c r="F106" s="51">
        <v>10</v>
      </c>
      <c r="G106" s="52">
        <v>25</v>
      </c>
      <c r="H106" s="52">
        <v>72</v>
      </c>
      <c r="I106" s="53">
        <v>86</v>
      </c>
      <c r="J106" s="51">
        <v>6</v>
      </c>
      <c r="K106" s="52">
        <v>16</v>
      </c>
      <c r="L106" s="52">
        <v>66</v>
      </c>
      <c r="M106" s="53">
        <v>79</v>
      </c>
    </row>
    <row r="107" spans="2:13" x14ac:dyDescent="0.4">
      <c r="B107" s="42" t="s">
        <v>56</v>
      </c>
      <c r="C107" s="30" t="s">
        <v>19</v>
      </c>
      <c r="D107" s="22" t="s">
        <v>146</v>
      </c>
      <c r="E107" s="33">
        <v>1</v>
      </c>
      <c r="F107" s="51">
        <v>19</v>
      </c>
      <c r="G107" s="52">
        <v>33</v>
      </c>
      <c r="H107" s="52">
        <v>53</v>
      </c>
      <c r="I107" s="53">
        <v>64</v>
      </c>
      <c r="J107" s="51">
        <v>12</v>
      </c>
      <c r="K107" s="52">
        <v>26</v>
      </c>
      <c r="L107" s="52">
        <v>51</v>
      </c>
      <c r="M107" s="53">
        <v>61</v>
      </c>
    </row>
    <row r="108" spans="2:13" x14ac:dyDescent="0.4">
      <c r="B108" s="42" t="s">
        <v>56</v>
      </c>
      <c r="C108" s="30" t="s">
        <v>19</v>
      </c>
      <c r="D108" s="22" t="s">
        <v>147</v>
      </c>
      <c r="E108" s="33">
        <v>1</v>
      </c>
      <c r="F108" s="51">
        <v>22</v>
      </c>
      <c r="G108" s="52">
        <v>27</v>
      </c>
      <c r="H108" s="52">
        <v>75</v>
      </c>
      <c r="I108" s="53">
        <v>90</v>
      </c>
      <c r="J108" s="51">
        <v>17</v>
      </c>
      <c r="K108" s="52">
        <v>23</v>
      </c>
      <c r="L108" s="52">
        <v>72</v>
      </c>
      <c r="M108" s="53">
        <v>86</v>
      </c>
    </row>
    <row r="109" spans="2:13" x14ac:dyDescent="0.4">
      <c r="B109" s="42" t="s">
        <v>56</v>
      </c>
      <c r="C109" s="30" t="s">
        <v>19</v>
      </c>
      <c r="D109" s="22" t="s">
        <v>148</v>
      </c>
      <c r="E109" s="33">
        <v>2</v>
      </c>
      <c r="F109" s="51">
        <v>0</v>
      </c>
      <c r="G109" s="52">
        <v>23</v>
      </c>
      <c r="H109" s="52">
        <v>69</v>
      </c>
      <c r="I109" s="53">
        <v>83</v>
      </c>
      <c r="J109" s="51">
        <v>0</v>
      </c>
      <c r="K109" s="52">
        <v>18</v>
      </c>
      <c r="L109" s="52">
        <v>65</v>
      </c>
      <c r="M109" s="53">
        <v>78</v>
      </c>
    </row>
    <row r="110" spans="2:13" x14ac:dyDescent="0.4">
      <c r="B110" s="42" t="s">
        <v>56</v>
      </c>
      <c r="C110" s="30" t="s">
        <v>19</v>
      </c>
      <c r="D110" s="22" t="s">
        <v>139</v>
      </c>
      <c r="E110" s="33">
        <v>2</v>
      </c>
      <c r="F110" s="51">
        <v>5</v>
      </c>
      <c r="G110" s="52">
        <v>44</v>
      </c>
      <c r="H110" s="52">
        <v>102</v>
      </c>
      <c r="I110" s="53">
        <v>122</v>
      </c>
      <c r="J110" s="51">
        <v>1</v>
      </c>
      <c r="K110" s="52">
        <v>24</v>
      </c>
      <c r="L110" s="52">
        <v>98</v>
      </c>
      <c r="M110" s="53">
        <v>118</v>
      </c>
    </row>
    <row r="111" spans="2:13" x14ac:dyDescent="0.4">
      <c r="B111" s="42" t="s">
        <v>56</v>
      </c>
      <c r="C111" s="30" t="s">
        <v>15</v>
      </c>
      <c r="D111" s="22" t="s">
        <v>107</v>
      </c>
      <c r="E111" s="33">
        <v>1</v>
      </c>
      <c r="F111" s="51">
        <v>5</v>
      </c>
      <c r="G111" s="52">
        <v>15</v>
      </c>
      <c r="H111" s="52">
        <v>56</v>
      </c>
      <c r="I111" s="53">
        <v>67</v>
      </c>
      <c r="J111" s="51">
        <v>3</v>
      </c>
      <c r="K111" s="52">
        <v>6</v>
      </c>
      <c r="L111" s="52">
        <v>52</v>
      </c>
      <c r="M111" s="53">
        <v>62</v>
      </c>
    </row>
    <row r="112" spans="2:13" x14ac:dyDescent="0.4">
      <c r="B112" s="42" t="s">
        <v>56</v>
      </c>
      <c r="C112" s="30" t="s">
        <v>15</v>
      </c>
      <c r="D112" s="22" t="s">
        <v>107</v>
      </c>
      <c r="E112" s="33">
        <v>2</v>
      </c>
      <c r="F112" s="51">
        <v>0</v>
      </c>
      <c r="G112" s="52">
        <v>17</v>
      </c>
      <c r="H112" s="52">
        <v>27</v>
      </c>
      <c r="I112" s="53">
        <v>32</v>
      </c>
      <c r="J112" s="51">
        <v>0</v>
      </c>
      <c r="K112" s="52">
        <v>13</v>
      </c>
      <c r="L112" s="52">
        <v>24</v>
      </c>
      <c r="M112" s="53">
        <v>29</v>
      </c>
    </row>
    <row r="113" spans="2:13" x14ac:dyDescent="0.4">
      <c r="B113" s="42" t="s">
        <v>56</v>
      </c>
      <c r="C113" s="30" t="s">
        <v>15</v>
      </c>
      <c r="D113" s="22" t="s">
        <v>108</v>
      </c>
      <c r="E113" s="33">
        <v>1</v>
      </c>
      <c r="F113" s="51">
        <v>2</v>
      </c>
      <c r="G113" s="52">
        <v>29</v>
      </c>
      <c r="H113" s="52">
        <v>46</v>
      </c>
      <c r="I113" s="53">
        <v>55</v>
      </c>
      <c r="J113" s="51">
        <v>1</v>
      </c>
      <c r="K113" s="52">
        <v>23</v>
      </c>
      <c r="L113" s="52">
        <v>44</v>
      </c>
      <c r="M113" s="53">
        <v>53</v>
      </c>
    </row>
    <row r="114" spans="2:13" x14ac:dyDescent="0.4">
      <c r="B114" s="42" t="s">
        <v>56</v>
      </c>
      <c r="C114" s="30" t="s">
        <v>15</v>
      </c>
      <c r="D114" s="22" t="s">
        <v>108</v>
      </c>
      <c r="E114" s="33">
        <v>2</v>
      </c>
      <c r="F114" s="51">
        <v>0</v>
      </c>
      <c r="G114" s="52">
        <v>32</v>
      </c>
      <c r="H114" s="52">
        <v>51</v>
      </c>
      <c r="I114" s="53">
        <v>50</v>
      </c>
      <c r="J114" s="51">
        <v>0</v>
      </c>
      <c r="K114" s="52">
        <v>19</v>
      </c>
      <c r="L114" s="52">
        <v>49</v>
      </c>
      <c r="M114" s="53">
        <v>30</v>
      </c>
    </row>
    <row r="115" spans="2:13" x14ac:dyDescent="0.4">
      <c r="B115" s="42" t="s">
        <v>56</v>
      </c>
      <c r="C115" s="30" t="s">
        <v>15</v>
      </c>
      <c r="D115" s="22" t="s">
        <v>109</v>
      </c>
      <c r="E115" s="33">
        <v>1</v>
      </c>
      <c r="F115" s="51">
        <v>3</v>
      </c>
      <c r="G115" s="52">
        <v>28</v>
      </c>
      <c r="H115" s="52">
        <v>45</v>
      </c>
      <c r="I115" s="53">
        <v>54</v>
      </c>
      <c r="J115" s="51">
        <v>1</v>
      </c>
      <c r="K115" s="52">
        <v>27</v>
      </c>
      <c r="L115" s="52">
        <v>41</v>
      </c>
      <c r="M115" s="53">
        <v>49</v>
      </c>
    </row>
    <row r="116" spans="2:13" x14ac:dyDescent="0.4">
      <c r="B116" s="42" t="s">
        <v>56</v>
      </c>
      <c r="C116" s="30" t="s">
        <v>15</v>
      </c>
      <c r="D116" s="22" t="s">
        <v>110</v>
      </c>
      <c r="E116" s="33">
        <v>1</v>
      </c>
      <c r="F116" s="51">
        <v>3</v>
      </c>
      <c r="G116" s="52">
        <v>31</v>
      </c>
      <c r="H116" s="52">
        <v>50</v>
      </c>
      <c r="I116" s="53">
        <v>60</v>
      </c>
      <c r="J116" s="51">
        <v>2</v>
      </c>
      <c r="K116" s="52">
        <v>29</v>
      </c>
      <c r="L116" s="52">
        <v>49</v>
      </c>
      <c r="M116" s="53">
        <v>59</v>
      </c>
    </row>
    <row r="117" spans="2:13" x14ac:dyDescent="0.4">
      <c r="B117" s="42" t="s">
        <v>56</v>
      </c>
      <c r="C117" s="30" t="s">
        <v>15</v>
      </c>
      <c r="D117" s="22" t="s">
        <v>110</v>
      </c>
      <c r="E117" s="33">
        <v>2</v>
      </c>
      <c r="F117" s="51">
        <v>0</v>
      </c>
      <c r="G117" s="52">
        <v>28</v>
      </c>
      <c r="H117" s="52">
        <v>45</v>
      </c>
      <c r="I117" s="53">
        <v>54</v>
      </c>
      <c r="J117" s="51">
        <v>0</v>
      </c>
      <c r="K117" s="52">
        <v>14</v>
      </c>
      <c r="L117" s="52">
        <v>43</v>
      </c>
      <c r="M117" s="53">
        <v>52</v>
      </c>
    </row>
    <row r="118" spans="2:13" x14ac:dyDescent="0.4">
      <c r="B118" s="44" t="s">
        <v>57</v>
      </c>
      <c r="C118" s="45" t="s">
        <v>28</v>
      </c>
      <c r="D118" s="39" t="s">
        <v>179</v>
      </c>
      <c r="E118" s="46">
        <v>1</v>
      </c>
      <c r="F118" s="54">
        <v>0</v>
      </c>
      <c r="G118" s="55">
        <v>16</v>
      </c>
      <c r="H118" s="55">
        <v>26</v>
      </c>
      <c r="I118" s="56">
        <v>31</v>
      </c>
      <c r="J118" s="54">
        <v>0</v>
      </c>
      <c r="K118" s="55">
        <v>11</v>
      </c>
      <c r="L118" s="55">
        <v>22</v>
      </c>
      <c r="M118" s="56">
        <v>26</v>
      </c>
    </row>
    <row r="119" spans="2:13" x14ac:dyDescent="0.4">
      <c r="B119" s="34" t="s">
        <v>57</v>
      </c>
      <c r="C119" s="30" t="s">
        <v>28</v>
      </c>
      <c r="D119" s="22" t="s">
        <v>180</v>
      </c>
      <c r="E119" s="33">
        <v>1</v>
      </c>
      <c r="F119" s="51">
        <v>3</v>
      </c>
      <c r="G119" s="52">
        <v>31</v>
      </c>
      <c r="H119" s="52">
        <v>50</v>
      </c>
      <c r="I119" s="53">
        <v>60</v>
      </c>
      <c r="J119" s="51">
        <v>1</v>
      </c>
      <c r="K119" s="52">
        <v>26</v>
      </c>
      <c r="L119" s="52">
        <v>49</v>
      </c>
      <c r="M119" s="53">
        <v>59</v>
      </c>
    </row>
    <row r="120" spans="2:13" x14ac:dyDescent="0.4">
      <c r="B120" s="34" t="s">
        <v>57</v>
      </c>
      <c r="C120" s="30" t="s">
        <v>28</v>
      </c>
      <c r="D120" s="22" t="s">
        <v>181</v>
      </c>
      <c r="E120" s="33">
        <v>1</v>
      </c>
      <c r="F120" s="51">
        <v>0</v>
      </c>
      <c r="G120" s="52">
        <v>15</v>
      </c>
      <c r="H120" s="52">
        <v>56</v>
      </c>
      <c r="I120" s="53">
        <v>67</v>
      </c>
      <c r="J120" s="51">
        <v>0</v>
      </c>
      <c r="K120" s="52">
        <v>13</v>
      </c>
      <c r="L120" s="52">
        <v>54</v>
      </c>
      <c r="M120" s="53">
        <v>65</v>
      </c>
    </row>
    <row r="121" spans="2:13" x14ac:dyDescent="0.4">
      <c r="B121" s="34" t="s">
        <v>57</v>
      </c>
      <c r="C121" s="30" t="s">
        <v>28</v>
      </c>
      <c r="D121" s="22" t="s">
        <v>181</v>
      </c>
      <c r="E121" s="33">
        <v>2</v>
      </c>
      <c r="F121" s="51">
        <v>5</v>
      </c>
      <c r="G121" s="52">
        <v>10</v>
      </c>
      <c r="H121" s="52">
        <v>31</v>
      </c>
      <c r="I121" s="53">
        <v>37</v>
      </c>
      <c r="J121" s="51">
        <v>1</v>
      </c>
      <c r="K121" s="52">
        <v>5</v>
      </c>
      <c r="L121" s="52">
        <v>25</v>
      </c>
      <c r="M121" s="53">
        <v>30</v>
      </c>
    </row>
    <row r="122" spans="2:13" x14ac:dyDescent="0.4">
      <c r="B122" s="34" t="s">
        <v>57</v>
      </c>
      <c r="C122" s="30" t="s">
        <v>23</v>
      </c>
      <c r="D122" s="22" t="s">
        <v>163</v>
      </c>
      <c r="E122" s="33">
        <v>1</v>
      </c>
      <c r="F122" s="51">
        <v>6</v>
      </c>
      <c r="G122" s="52">
        <v>26</v>
      </c>
      <c r="H122" s="52">
        <v>42</v>
      </c>
      <c r="I122" s="53">
        <v>50</v>
      </c>
      <c r="J122" s="51">
        <v>1</v>
      </c>
      <c r="K122" s="52">
        <v>12</v>
      </c>
      <c r="L122" s="52">
        <v>40</v>
      </c>
      <c r="M122" s="53">
        <v>48</v>
      </c>
    </row>
    <row r="123" spans="2:13" x14ac:dyDescent="0.4">
      <c r="B123" s="34" t="s">
        <v>57</v>
      </c>
      <c r="C123" s="30" t="s">
        <v>23</v>
      </c>
      <c r="D123" s="22" t="s">
        <v>163</v>
      </c>
      <c r="E123" s="33">
        <v>2</v>
      </c>
      <c r="F123" s="51">
        <v>0</v>
      </c>
      <c r="G123" s="52">
        <v>32</v>
      </c>
      <c r="H123" s="52">
        <v>83</v>
      </c>
      <c r="I123" s="53">
        <v>100</v>
      </c>
      <c r="J123" s="51">
        <v>0</v>
      </c>
      <c r="K123" s="52">
        <v>23</v>
      </c>
      <c r="L123" s="52">
        <v>80</v>
      </c>
      <c r="M123" s="53">
        <v>96</v>
      </c>
    </row>
    <row r="124" spans="2:13" x14ac:dyDescent="0.4">
      <c r="B124" s="34" t="s">
        <v>57</v>
      </c>
      <c r="C124" s="30" t="s">
        <v>23</v>
      </c>
      <c r="D124" s="22" t="s">
        <v>164</v>
      </c>
      <c r="E124" s="33">
        <v>1</v>
      </c>
      <c r="F124" s="51">
        <v>3</v>
      </c>
      <c r="G124" s="52">
        <v>31</v>
      </c>
      <c r="H124" s="52">
        <v>82</v>
      </c>
      <c r="I124" s="53">
        <v>98</v>
      </c>
      <c r="J124" s="51">
        <v>0</v>
      </c>
      <c r="K124" s="52">
        <v>9</v>
      </c>
      <c r="L124" s="52">
        <v>78</v>
      </c>
      <c r="M124" s="53">
        <v>94</v>
      </c>
    </row>
    <row r="125" spans="2:13" x14ac:dyDescent="0.4">
      <c r="B125" s="34" t="s">
        <v>57</v>
      </c>
      <c r="C125" s="30" t="s">
        <v>23</v>
      </c>
      <c r="D125" s="22" t="s">
        <v>165</v>
      </c>
      <c r="E125" s="33">
        <v>1</v>
      </c>
      <c r="F125" s="51">
        <v>0</v>
      </c>
      <c r="G125" s="52">
        <v>33</v>
      </c>
      <c r="H125" s="52">
        <v>53</v>
      </c>
      <c r="I125" s="53">
        <v>64</v>
      </c>
      <c r="J125" s="51">
        <v>0</v>
      </c>
      <c r="K125" s="52">
        <v>23</v>
      </c>
      <c r="L125" s="52">
        <v>52</v>
      </c>
      <c r="M125" s="53">
        <v>62</v>
      </c>
    </row>
    <row r="126" spans="2:13" x14ac:dyDescent="0.4">
      <c r="B126" s="34" t="s">
        <v>57</v>
      </c>
      <c r="C126" s="30" t="s">
        <v>23</v>
      </c>
      <c r="D126" s="22" t="s">
        <v>166</v>
      </c>
      <c r="E126" s="33">
        <v>1</v>
      </c>
      <c r="F126" s="51">
        <v>10</v>
      </c>
      <c r="G126" s="52">
        <v>37</v>
      </c>
      <c r="H126" s="52">
        <v>91</v>
      </c>
      <c r="I126" s="53">
        <v>109</v>
      </c>
      <c r="J126" s="51">
        <v>6</v>
      </c>
      <c r="K126" s="52">
        <v>31</v>
      </c>
      <c r="L126" s="52">
        <v>89</v>
      </c>
      <c r="M126" s="53">
        <v>107</v>
      </c>
    </row>
    <row r="127" spans="2:13" x14ac:dyDescent="0.4">
      <c r="B127" s="34" t="s">
        <v>57</v>
      </c>
      <c r="C127" s="30" t="s">
        <v>29</v>
      </c>
      <c r="D127" s="22" t="s">
        <v>182</v>
      </c>
      <c r="E127" s="33">
        <v>1</v>
      </c>
      <c r="F127" s="51">
        <v>0</v>
      </c>
      <c r="G127" s="52">
        <v>22</v>
      </c>
      <c r="H127" s="52">
        <v>67</v>
      </c>
      <c r="I127" s="53">
        <v>80</v>
      </c>
      <c r="J127" s="51">
        <v>0</v>
      </c>
      <c r="K127" s="52">
        <v>16</v>
      </c>
      <c r="L127" s="52">
        <v>64</v>
      </c>
      <c r="M127" s="53">
        <v>77</v>
      </c>
    </row>
    <row r="128" spans="2:13" x14ac:dyDescent="0.4">
      <c r="B128" s="34" t="s">
        <v>57</v>
      </c>
      <c r="C128" s="30" t="s">
        <v>29</v>
      </c>
      <c r="D128" s="22" t="s">
        <v>182</v>
      </c>
      <c r="E128" s="33">
        <v>2</v>
      </c>
      <c r="F128" s="51">
        <v>0</v>
      </c>
      <c r="G128" s="52">
        <v>26</v>
      </c>
      <c r="H128" s="52">
        <v>74</v>
      </c>
      <c r="I128" s="53">
        <v>89</v>
      </c>
      <c r="J128" s="51">
        <v>0</v>
      </c>
      <c r="K128" s="52">
        <v>16</v>
      </c>
      <c r="L128" s="52">
        <v>72</v>
      </c>
      <c r="M128" s="53">
        <v>86</v>
      </c>
    </row>
    <row r="129" spans="2:13" x14ac:dyDescent="0.4">
      <c r="B129" s="34" t="s">
        <v>57</v>
      </c>
      <c r="C129" s="30" t="s">
        <v>29</v>
      </c>
      <c r="D129" s="22" t="s">
        <v>183</v>
      </c>
      <c r="E129" s="33">
        <v>1</v>
      </c>
      <c r="F129" s="51">
        <v>3</v>
      </c>
      <c r="G129" s="52">
        <v>17</v>
      </c>
      <c r="H129" s="52">
        <v>27</v>
      </c>
      <c r="I129" s="53">
        <v>32</v>
      </c>
      <c r="J129" s="51">
        <v>1</v>
      </c>
      <c r="K129" s="52">
        <v>15</v>
      </c>
      <c r="L129" s="52">
        <v>23</v>
      </c>
      <c r="M129" s="53">
        <v>28</v>
      </c>
    </row>
    <row r="130" spans="2:13" x14ac:dyDescent="0.4">
      <c r="B130" s="34" t="s">
        <v>57</v>
      </c>
      <c r="C130" s="30" t="s">
        <v>29</v>
      </c>
      <c r="D130" s="22" t="s">
        <v>184</v>
      </c>
      <c r="E130" s="33">
        <v>1</v>
      </c>
      <c r="F130" s="51">
        <v>0</v>
      </c>
      <c r="G130" s="52">
        <v>31</v>
      </c>
      <c r="H130" s="52">
        <v>50</v>
      </c>
      <c r="I130" s="53">
        <v>60</v>
      </c>
      <c r="J130" s="51">
        <v>0</v>
      </c>
      <c r="K130" s="52">
        <v>28</v>
      </c>
      <c r="L130" s="52">
        <v>49</v>
      </c>
      <c r="M130" s="53">
        <v>59</v>
      </c>
    </row>
    <row r="131" spans="2:13" x14ac:dyDescent="0.4">
      <c r="B131" s="34" t="s">
        <v>57</v>
      </c>
      <c r="C131" s="30" t="s">
        <v>31</v>
      </c>
      <c r="D131" s="22" t="s">
        <v>187</v>
      </c>
      <c r="E131" s="33">
        <v>1</v>
      </c>
      <c r="F131" s="51">
        <v>0</v>
      </c>
      <c r="G131" s="52">
        <v>30</v>
      </c>
      <c r="H131" s="52">
        <v>48</v>
      </c>
      <c r="I131" s="53">
        <v>58</v>
      </c>
      <c r="J131" s="51">
        <v>0</v>
      </c>
      <c r="K131" s="52">
        <v>28</v>
      </c>
      <c r="L131" s="52">
        <v>40</v>
      </c>
      <c r="M131" s="53">
        <v>48</v>
      </c>
    </row>
    <row r="132" spans="2:13" x14ac:dyDescent="0.4">
      <c r="B132" s="34" t="s">
        <v>57</v>
      </c>
      <c r="C132" s="30" t="s">
        <v>31</v>
      </c>
      <c r="D132" s="22" t="s">
        <v>187</v>
      </c>
      <c r="E132" s="33">
        <v>2</v>
      </c>
      <c r="F132" s="51">
        <v>3</v>
      </c>
      <c r="G132" s="52">
        <v>33</v>
      </c>
      <c r="H132" s="52">
        <v>53</v>
      </c>
      <c r="I132" s="53">
        <v>64</v>
      </c>
      <c r="J132" s="51">
        <v>1</v>
      </c>
      <c r="K132" s="52">
        <v>30</v>
      </c>
      <c r="L132" s="52">
        <v>47</v>
      </c>
      <c r="M132" s="53">
        <v>56</v>
      </c>
    </row>
    <row r="133" spans="2:13" x14ac:dyDescent="0.4">
      <c r="B133" s="34" t="s">
        <v>57</v>
      </c>
      <c r="C133" s="30" t="s">
        <v>31</v>
      </c>
      <c r="D133" s="22" t="s">
        <v>188</v>
      </c>
      <c r="E133" s="33">
        <v>1</v>
      </c>
      <c r="F133" s="51">
        <v>0</v>
      </c>
      <c r="G133" s="52">
        <v>30</v>
      </c>
      <c r="H133" s="52">
        <v>48</v>
      </c>
      <c r="I133" s="53">
        <v>58</v>
      </c>
      <c r="J133" s="51">
        <v>0</v>
      </c>
      <c r="K133" s="52">
        <v>15</v>
      </c>
      <c r="L133" s="52">
        <v>40</v>
      </c>
      <c r="M133" s="53">
        <v>48</v>
      </c>
    </row>
    <row r="134" spans="2:13" x14ac:dyDescent="0.4">
      <c r="B134" s="34" t="s">
        <v>57</v>
      </c>
      <c r="C134" s="30" t="s">
        <v>31</v>
      </c>
      <c r="D134" s="22" t="s">
        <v>188</v>
      </c>
      <c r="E134" s="33">
        <v>2</v>
      </c>
      <c r="F134" s="51">
        <v>0</v>
      </c>
      <c r="G134" s="52">
        <v>20</v>
      </c>
      <c r="H134" s="52">
        <v>64</v>
      </c>
      <c r="I134" s="53">
        <v>77</v>
      </c>
      <c r="J134" s="51">
        <v>0</v>
      </c>
      <c r="K134" s="52">
        <v>18</v>
      </c>
      <c r="L134" s="52">
        <v>55</v>
      </c>
      <c r="M134" s="53">
        <v>66</v>
      </c>
    </row>
    <row r="135" spans="2:13" x14ac:dyDescent="0.4">
      <c r="B135" s="34" t="s">
        <v>57</v>
      </c>
      <c r="C135" s="30" t="s">
        <v>27</v>
      </c>
      <c r="D135" s="22" t="s">
        <v>175</v>
      </c>
      <c r="E135" s="33">
        <v>1</v>
      </c>
      <c r="F135" s="51">
        <v>10</v>
      </c>
      <c r="G135" s="52">
        <v>33</v>
      </c>
      <c r="H135" s="52">
        <v>53</v>
      </c>
      <c r="I135" s="53">
        <v>64</v>
      </c>
      <c r="J135" s="51">
        <v>3</v>
      </c>
      <c r="K135" s="52">
        <v>24</v>
      </c>
      <c r="L135" s="52">
        <v>41</v>
      </c>
      <c r="M135" s="53">
        <v>49</v>
      </c>
    </row>
    <row r="136" spans="2:13" x14ac:dyDescent="0.4">
      <c r="B136" s="34" t="s">
        <v>57</v>
      </c>
      <c r="C136" s="30" t="s">
        <v>27</v>
      </c>
      <c r="D136" s="22" t="s">
        <v>175</v>
      </c>
      <c r="E136" s="33">
        <v>2</v>
      </c>
      <c r="F136" s="51">
        <v>0</v>
      </c>
      <c r="G136" s="52">
        <v>31</v>
      </c>
      <c r="H136" s="52">
        <v>50</v>
      </c>
      <c r="I136" s="53">
        <v>60</v>
      </c>
      <c r="J136" s="51">
        <v>0</v>
      </c>
      <c r="K136" s="52">
        <v>28</v>
      </c>
      <c r="L136" s="52">
        <v>48</v>
      </c>
      <c r="M136" s="53">
        <v>58</v>
      </c>
    </row>
    <row r="137" spans="2:13" x14ac:dyDescent="0.4">
      <c r="B137" s="34" t="s">
        <v>57</v>
      </c>
      <c r="C137" s="30" t="s">
        <v>27</v>
      </c>
      <c r="D137" s="22" t="s">
        <v>176</v>
      </c>
      <c r="E137" s="33">
        <v>1</v>
      </c>
      <c r="F137" s="51">
        <v>0</v>
      </c>
      <c r="G137" s="52">
        <v>27</v>
      </c>
      <c r="H137" s="52">
        <v>43</v>
      </c>
      <c r="I137" s="53">
        <v>52</v>
      </c>
      <c r="J137" s="51">
        <v>0</v>
      </c>
      <c r="K137" s="52">
        <v>21</v>
      </c>
      <c r="L137" s="52">
        <v>32</v>
      </c>
      <c r="M137" s="53">
        <v>38</v>
      </c>
    </row>
    <row r="138" spans="2:13" x14ac:dyDescent="0.4">
      <c r="B138" s="34" t="s">
        <v>57</v>
      </c>
      <c r="C138" s="30" t="s">
        <v>27</v>
      </c>
      <c r="D138" s="22" t="s">
        <v>176</v>
      </c>
      <c r="E138" s="33">
        <v>2</v>
      </c>
      <c r="F138" s="51">
        <v>0</v>
      </c>
      <c r="G138" s="52">
        <v>16</v>
      </c>
      <c r="H138" s="52">
        <v>58</v>
      </c>
      <c r="I138" s="53">
        <v>70</v>
      </c>
      <c r="J138" s="51">
        <v>0</v>
      </c>
      <c r="K138" s="52">
        <v>13</v>
      </c>
      <c r="L138" s="52">
        <v>50</v>
      </c>
      <c r="M138" s="53">
        <v>60</v>
      </c>
    </row>
    <row r="139" spans="2:13" x14ac:dyDescent="0.4">
      <c r="B139" s="34" t="s">
        <v>57</v>
      </c>
      <c r="C139" s="30" t="s">
        <v>27</v>
      </c>
      <c r="D139" s="22" t="s">
        <v>177</v>
      </c>
      <c r="E139" s="33">
        <v>1</v>
      </c>
      <c r="F139" s="51">
        <v>0</v>
      </c>
      <c r="G139" s="52">
        <v>26</v>
      </c>
      <c r="H139" s="52">
        <v>42</v>
      </c>
      <c r="I139" s="53">
        <v>50</v>
      </c>
      <c r="J139" s="51">
        <v>0</v>
      </c>
      <c r="K139" s="52">
        <v>23</v>
      </c>
      <c r="L139" s="52">
        <v>36</v>
      </c>
      <c r="M139" s="53">
        <v>43</v>
      </c>
    </row>
    <row r="140" spans="2:13" x14ac:dyDescent="0.4">
      <c r="B140" s="34" t="s">
        <v>57</v>
      </c>
      <c r="C140" s="30" t="s">
        <v>27</v>
      </c>
      <c r="D140" s="22" t="s">
        <v>178</v>
      </c>
      <c r="E140" s="33">
        <v>1</v>
      </c>
      <c r="F140" s="51">
        <v>0</v>
      </c>
      <c r="G140" s="52">
        <v>31</v>
      </c>
      <c r="H140" s="52">
        <v>50</v>
      </c>
      <c r="I140" s="53">
        <v>60</v>
      </c>
      <c r="J140" s="51">
        <v>0</v>
      </c>
      <c r="K140" s="52">
        <v>26</v>
      </c>
      <c r="L140" s="52">
        <v>48</v>
      </c>
      <c r="M140" s="53">
        <v>58</v>
      </c>
    </row>
    <row r="141" spans="2:13" x14ac:dyDescent="0.4">
      <c r="B141" s="34" t="s">
        <v>57</v>
      </c>
      <c r="C141" s="30" t="s">
        <v>22</v>
      </c>
      <c r="D141" s="22" t="s">
        <v>159</v>
      </c>
      <c r="E141" s="33">
        <v>1</v>
      </c>
      <c r="F141" s="51">
        <v>7</v>
      </c>
      <c r="G141" s="52">
        <v>27</v>
      </c>
      <c r="H141" s="52">
        <v>43</v>
      </c>
      <c r="I141" s="53">
        <v>52</v>
      </c>
      <c r="J141" s="51">
        <v>1</v>
      </c>
      <c r="K141" s="52">
        <v>19</v>
      </c>
      <c r="L141" s="52">
        <v>31</v>
      </c>
      <c r="M141" s="53">
        <v>37</v>
      </c>
    </row>
    <row r="142" spans="2:13" x14ac:dyDescent="0.4">
      <c r="B142" s="34" t="s">
        <v>57</v>
      </c>
      <c r="C142" s="30" t="s">
        <v>22</v>
      </c>
      <c r="D142" s="22" t="s">
        <v>160</v>
      </c>
      <c r="E142" s="33">
        <v>1</v>
      </c>
      <c r="F142" s="51">
        <v>0</v>
      </c>
      <c r="G142" s="52">
        <v>32</v>
      </c>
      <c r="H142" s="52">
        <v>51</v>
      </c>
      <c r="I142" s="53">
        <v>61</v>
      </c>
      <c r="J142" s="51">
        <v>0</v>
      </c>
      <c r="K142" s="52">
        <v>29</v>
      </c>
      <c r="L142" s="52">
        <v>41</v>
      </c>
      <c r="M142" s="53">
        <v>49</v>
      </c>
    </row>
    <row r="143" spans="2:13" x14ac:dyDescent="0.4">
      <c r="B143" s="34" t="s">
        <v>57</v>
      </c>
      <c r="C143" s="30" t="s">
        <v>22</v>
      </c>
      <c r="D143" s="22" t="s">
        <v>160</v>
      </c>
      <c r="E143" s="33">
        <v>2</v>
      </c>
      <c r="F143" s="51">
        <v>0</v>
      </c>
      <c r="G143" s="52">
        <v>17</v>
      </c>
      <c r="H143" s="52">
        <v>27</v>
      </c>
      <c r="I143" s="53">
        <v>32</v>
      </c>
      <c r="J143" s="51">
        <v>0</v>
      </c>
      <c r="K143" s="52">
        <v>11</v>
      </c>
      <c r="L143" s="52">
        <v>25</v>
      </c>
      <c r="M143" s="53">
        <v>30</v>
      </c>
    </row>
    <row r="144" spans="2:13" x14ac:dyDescent="0.4">
      <c r="B144" s="34" t="s">
        <v>57</v>
      </c>
      <c r="C144" s="30" t="s">
        <v>22</v>
      </c>
      <c r="D144" s="22" t="s">
        <v>161</v>
      </c>
      <c r="E144" s="33">
        <v>1</v>
      </c>
      <c r="F144" s="51">
        <v>0</v>
      </c>
      <c r="G144" s="52">
        <v>26</v>
      </c>
      <c r="H144" s="52">
        <v>42</v>
      </c>
      <c r="I144" s="53">
        <v>50</v>
      </c>
      <c r="J144" s="51">
        <v>0</v>
      </c>
      <c r="K144" s="52">
        <v>22</v>
      </c>
      <c r="L144" s="52">
        <v>39</v>
      </c>
      <c r="M144" s="53">
        <v>47</v>
      </c>
    </row>
    <row r="145" spans="2:13" x14ac:dyDescent="0.4">
      <c r="B145" s="34" t="s">
        <v>57</v>
      </c>
      <c r="C145" s="30" t="s">
        <v>22</v>
      </c>
      <c r="D145" s="22" t="s">
        <v>161</v>
      </c>
      <c r="E145" s="33">
        <v>2</v>
      </c>
      <c r="F145" s="51">
        <v>0</v>
      </c>
      <c r="G145" s="52">
        <v>15</v>
      </c>
      <c r="H145" s="52">
        <v>24</v>
      </c>
      <c r="I145" s="53">
        <v>29</v>
      </c>
      <c r="J145" s="51">
        <v>0</v>
      </c>
      <c r="K145" s="52">
        <v>12</v>
      </c>
      <c r="L145" s="52">
        <v>23</v>
      </c>
      <c r="M145" s="53">
        <v>28</v>
      </c>
    </row>
    <row r="146" spans="2:13" x14ac:dyDescent="0.4">
      <c r="B146" s="34" t="s">
        <v>57</v>
      </c>
      <c r="C146" s="30" t="s">
        <v>22</v>
      </c>
      <c r="D146" s="22" t="s">
        <v>162</v>
      </c>
      <c r="E146" s="33">
        <v>1</v>
      </c>
      <c r="F146" s="51">
        <v>0</v>
      </c>
      <c r="G146" s="52">
        <v>2</v>
      </c>
      <c r="H146" s="52">
        <v>13</v>
      </c>
      <c r="I146" s="53">
        <v>16</v>
      </c>
      <c r="J146" s="51">
        <v>0</v>
      </c>
      <c r="K146" s="52">
        <v>1</v>
      </c>
      <c r="L146" s="52">
        <v>8</v>
      </c>
      <c r="M146" s="53">
        <v>10</v>
      </c>
    </row>
    <row r="147" spans="2:13" x14ac:dyDescent="0.4">
      <c r="B147" s="34" t="s">
        <v>57</v>
      </c>
      <c r="C147" s="30" t="s">
        <v>26</v>
      </c>
      <c r="D147" s="22" t="s">
        <v>173</v>
      </c>
      <c r="E147" s="33">
        <v>1</v>
      </c>
      <c r="F147" s="51">
        <v>3</v>
      </c>
      <c r="G147" s="52">
        <v>17</v>
      </c>
      <c r="H147" s="52">
        <v>27</v>
      </c>
      <c r="I147" s="53">
        <v>32</v>
      </c>
      <c r="J147" s="51">
        <v>0</v>
      </c>
      <c r="K147" s="52">
        <v>15</v>
      </c>
      <c r="L147" s="52">
        <v>23</v>
      </c>
      <c r="M147" s="53">
        <v>28</v>
      </c>
    </row>
    <row r="148" spans="2:13" x14ac:dyDescent="0.4">
      <c r="B148" s="34" t="s">
        <v>57</v>
      </c>
      <c r="C148" s="30" t="s">
        <v>26</v>
      </c>
      <c r="D148" s="22" t="s">
        <v>173</v>
      </c>
      <c r="E148" s="33">
        <v>2</v>
      </c>
      <c r="F148" s="51">
        <v>0</v>
      </c>
      <c r="G148" s="52">
        <v>21</v>
      </c>
      <c r="H148" s="52">
        <v>66</v>
      </c>
      <c r="I148" s="53">
        <v>79</v>
      </c>
      <c r="J148" s="51">
        <v>0</v>
      </c>
      <c r="K148" s="52">
        <v>13</v>
      </c>
      <c r="L148" s="52">
        <v>63</v>
      </c>
      <c r="M148" s="53">
        <v>76</v>
      </c>
    </row>
    <row r="149" spans="2:13" x14ac:dyDescent="0.4">
      <c r="B149" s="34" t="s">
        <v>57</v>
      </c>
      <c r="C149" s="30" t="s">
        <v>26</v>
      </c>
      <c r="D149" s="22" t="s">
        <v>174</v>
      </c>
      <c r="E149" s="33">
        <v>1</v>
      </c>
      <c r="F149" s="51">
        <v>0</v>
      </c>
      <c r="G149" s="52">
        <v>23</v>
      </c>
      <c r="H149" s="52">
        <v>69</v>
      </c>
      <c r="I149" s="53">
        <v>83</v>
      </c>
      <c r="J149" s="51">
        <v>0</v>
      </c>
      <c r="K149" s="52">
        <v>21</v>
      </c>
      <c r="L149" s="52">
        <v>51</v>
      </c>
      <c r="M149" s="53">
        <v>61</v>
      </c>
    </row>
    <row r="150" spans="2:13" x14ac:dyDescent="0.4">
      <c r="B150" s="34" t="s">
        <v>57</v>
      </c>
      <c r="C150" s="30" t="s">
        <v>21</v>
      </c>
      <c r="D150" s="22" t="s">
        <v>156</v>
      </c>
      <c r="E150" s="33">
        <v>1</v>
      </c>
      <c r="F150" s="51">
        <v>5</v>
      </c>
      <c r="G150" s="52">
        <v>31</v>
      </c>
      <c r="H150" s="52">
        <v>50</v>
      </c>
      <c r="I150" s="53">
        <v>60</v>
      </c>
      <c r="J150" s="51">
        <v>2</v>
      </c>
      <c r="K150" s="52">
        <v>22</v>
      </c>
      <c r="L150" s="52">
        <v>48</v>
      </c>
      <c r="M150" s="53">
        <v>58</v>
      </c>
    </row>
    <row r="151" spans="2:13" x14ac:dyDescent="0.4">
      <c r="B151" s="34" t="s">
        <v>57</v>
      </c>
      <c r="C151" s="30" t="s">
        <v>21</v>
      </c>
      <c r="D151" s="22" t="s">
        <v>157</v>
      </c>
      <c r="E151" s="33">
        <v>1</v>
      </c>
      <c r="F151" s="51">
        <v>0</v>
      </c>
      <c r="G151" s="52">
        <v>20</v>
      </c>
      <c r="H151" s="52">
        <v>64</v>
      </c>
      <c r="I151" s="53">
        <v>77</v>
      </c>
      <c r="J151" s="51">
        <v>0</v>
      </c>
      <c r="K151" s="52">
        <v>9</v>
      </c>
      <c r="L151" s="52">
        <v>61</v>
      </c>
      <c r="M151" s="53">
        <v>73</v>
      </c>
    </row>
    <row r="152" spans="2:13" x14ac:dyDescent="0.4">
      <c r="B152" s="34" t="s">
        <v>57</v>
      </c>
      <c r="C152" s="30" t="s">
        <v>21</v>
      </c>
      <c r="D152" s="22" t="s">
        <v>158</v>
      </c>
      <c r="E152" s="33">
        <v>1</v>
      </c>
      <c r="F152" s="51">
        <v>3</v>
      </c>
      <c r="G152" s="52">
        <v>27</v>
      </c>
      <c r="H152" s="52">
        <v>43</v>
      </c>
      <c r="I152" s="53">
        <v>52</v>
      </c>
      <c r="J152" s="51">
        <v>0</v>
      </c>
      <c r="K152" s="52">
        <v>24</v>
      </c>
      <c r="L152" s="52">
        <v>41</v>
      </c>
      <c r="M152" s="53">
        <v>49</v>
      </c>
    </row>
    <row r="153" spans="2:13" x14ac:dyDescent="0.4">
      <c r="B153" s="34" t="s">
        <v>57</v>
      </c>
      <c r="C153" s="30" t="s">
        <v>21</v>
      </c>
      <c r="D153" s="22" t="s">
        <v>158</v>
      </c>
      <c r="E153" s="33">
        <v>2</v>
      </c>
      <c r="F153" s="51">
        <v>6</v>
      </c>
      <c r="G153" s="52">
        <v>17</v>
      </c>
      <c r="H153" s="52">
        <v>59</v>
      </c>
      <c r="I153" s="53">
        <v>71</v>
      </c>
      <c r="J153" s="51">
        <v>2</v>
      </c>
      <c r="K153" s="52">
        <v>14</v>
      </c>
      <c r="L153" s="52">
        <v>55</v>
      </c>
      <c r="M153" s="53">
        <v>66</v>
      </c>
    </row>
    <row r="154" spans="2:13" x14ac:dyDescent="0.4">
      <c r="B154" s="34" t="s">
        <v>57</v>
      </c>
      <c r="C154" s="30" t="s">
        <v>24</v>
      </c>
      <c r="D154" s="22" t="s">
        <v>167</v>
      </c>
      <c r="E154" s="33">
        <v>1</v>
      </c>
      <c r="F154" s="51">
        <v>0</v>
      </c>
      <c r="G154" s="52">
        <v>30</v>
      </c>
      <c r="H154" s="52">
        <v>80</v>
      </c>
      <c r="I154" s="53">
        <v>96</v>
      </c>
      <c r="J154" s="51">
        <v>0</v>
      </c>
      <c r="K154" s="52">
        <v>27</v>
      </c>
      <c r="L154" s="52">
        <v>78</v>
      </c>
      <c r="M154" s="53">
        <v>94</v>
      </c>
    </row>
    <row r="155" spans="2:13" x14ac:dyDescent="0.4">
      <c r="B155" s="34" t="s">
        <v>57</v>
      </c>
      <c r="C155" s="30" t="s">
        <v>24</v>
      </c>
      <c r="D155" s="22" t="s">
        <v>168</v>
      </c>
      <c r="E155" s="33">
        <v>1</v>
      </c>
      <c r="F155" s="51">
        <v>3</v>
      </c>
      <c r="G155" s="52">
        <v>20</v>
      </c>
      <c r="H155" s="52">
        <v>64</v>
      </c>
      <c r="I155" s="53">
        <v>77</v>
      </c>
      <c r="J155" s="51">
        <v>0</v>
      </c>
      <c r="K155" s="52">
        <v>5</v>
      </c>
      <c r="L155" s="52">
        <v>61</v>
      </c>
      <c r="M155" s="53">
        <v>73</v>
      </c>
    </row>
    <row r="156" spans="2:13" x14ac:dyDescent="0.4">
      <c r="B156" s="34" t="s">
        <v>57</v>
      </c>
      <c r="C156" s="30" t="s">
        <v>24</v>
      </c>
      <c r="D156" s="22" t="s">
        <v>169</v>
      </c>
      <c r="E156" s="33">
        <v>1</v>
      </c>
      <c r="F156" s="51">
        <v>0</v>
      </c>
      <c r="G156" s="52">
        <v>23</v>
      </c>
      <c r="H156" s="52">
        <v>69</v>
      </c>
      <c r="I156" s="53">
        <v>83</v>
      </c>
      <c r="J156" s="51">
        <v>0</v>
      </c>
      <c r="K156" s="52">
        <v>22</v>
      </c>
      <c r="L156" s="52">
        <v>65</v>
      </c>
      <c r="M156" s="53">
        <v>78</v>
      </c>
    </row>
    <row r="157" spans="2:13" x14ac:dyDescent="0.4">
      <c r="B157" s="34" t="s">
        <v>57</v>
      </c>
      <c r="C157" s="30" t="s">
        <v>24</v>
      </c>
      <c r="D157" s="22" t="s">
        <v>169</v>
      </c>
      <c r="E157" s="33">
        <v>2</v>
      </c>
      <c r="F157" s="51">
        <v>0</v>
      </c>
      <c r="G157" s="52">
        <v>25</v>
      </c>
      <c r="H157" s="52">
        <v>72</v>
      </c>
      <c r="I157" s="53">
        <v>86</v>
      </c>
      <c r="J157" s="51">
        <v>0</v>
      </c>
      <c r="K157" s="52">
        <v>20</v>
      </c>
      <c r="L157" s="52">
        <v>71</v>
      </c>
      <c r="M157" s="53">
        <v>85</v>
      </c>
    </row>
    <row r="158" spans="2:13" x14ac:dyDescent="0.4">
      <c r="B158" s="34" t="s">
        <v>57</v>
      </c>
      <c r="C158" s="30" t="s">
        <v>30</v>
      </c>
      <c r="D158" s="22" t="s">
        <v>185</v>
      </c>
      <c r="E158" s="33">
        <v>1</v>
      </c>
      <c r="F158" s="51">
        <v>10</v>
      </c>
      <c r="G158" s="52">
        <v>17</v>
      </c>
      <c r="H158" s="52">
        <v>59</v>
      </c>
      <c r="I158" s="53">
        <v>71</v>
      </c>
      <c r="J158" s="51">
        <v>2</v>
      </c>
      <c r="K158" s="52">
        <v>7</v>
      </c>
      <c r="L158" s="52">
        <v>57</v>
      </c>
      <c r="M158" s="53">
        <v>68</v>
      </c>
    </row>
    <row r="159" spans="2:13" x14ac:dyDescent="0.4">
      <c r="B159" s="34" t="s">
        <v>57</v>
      </c>
      <c r="C159" s="30" t="s">
        <v>30</v>
      </c>
      <c r="D159" s="22" t="s">
        <v>185</v>
      </c>
      <c r="E159" s="33">
        <v>2</v>
      </c>
      <c r="F159" s="51">
        <v>0</v>
      </c>
      <c r="G159" s="52">
        <v>31</v>
      </c>
      <c r="H159" s="52">
        <v>50</v>
      </c>
      <c r="I159" s="53">
        <v>60</v>
      </c>
      <c r="J159" s="51">
        <v>0</v>
      </c>
      <c r="K159" s="52">
        <v>24</v>
      </c>
      <c r="L159" s="52">
        <v>36</v>
      </c>
      <c r="M159" s="53">
        <v>43</v>
      </c>
    </row>
    <row r="160" spans="2:13" x14ac:dyDescent="0.4">
      <c r="B160" s="34" t="s">
        <v>57</v>
      </c>
      <c r="C160" s="30" t="s">
        <v>30</v>
      </c>
      <c r="D160" s="22" t="s">
        <v>186</v>
      </c>
      <c r="E160" s="33">
        <v>1</v>
      </c>
      <c r="F160" s="51">
        <v>0</v>
      </c>
      <c r="G160" s="52">
        <v>19</v>
      </c>
      <c r="H160" s="52">
        <v>30</v>
      </c>
      <c r="I160" s="53">
        <v>36</v>
      </c>
      <c r="J160" s="51">
        <v>0</v>
      </c>
      <c r="K160" s="52">
        <v>14</v>
      </c>
      <c r="L160" s="52">
        <v>25</v>
      </c>
      <c r="M160" s="53">
        <v>30</v>
      </c>
    </row>
    <row r="161" spans="2:13" x14ac:dyDescent="0.4">
      <c r="B161" s="34" t="s">
        <v>57</v>
      </c>
      <c r="C161" s="30" t="s">
        <v>25</v>
      </c>
      <c r="D161" s="22" t="s">
        <v>170</v>
      </c>
      <c r="E161" s="33">
        <v>1</v>
      </c>
      <c r="F161" s="51">
        <v>10</v>
      </c>
      <c r="G161" s="52">
        <v>27</v>
      </c>
      <c r="H161" s="52">
        <v>43</v>
      </c>
      <c r="I161" s="53">
        <v>52</v>
      </c>
      <c r="J161" s="51">
        <v>3</v>
      </c>
      <c r="K161" s="52">
        <v>16</v>
      </c>
      <c r="L161" s="52">
        <v>42</v>
      </c>
      <c r="M161" s="53">
        <v>50</v>
      </c>
    </row>
    <row r="162" spans="2:13" x14ac:dyDescent="0.4">
      <c r="B162" s="34" t="s">
        <v>57</v>
      </c>
      <c r="C162" s="30" t="s">
        <v>25</v>
      </c>
      <c r="D162" s="22" t="s">
        <v>171</v>
      </c>
      <c r="E162" s="33">
        <v>1</v>
      </c>
      <c r="F162" s="51">
        <v>0</v>
      </c>
      <c r="G162" s="52">
        <v>18</v>
      </c>
      <c r="H162" s="52">
        <v>61</v>
      </c>
      <c r="I162" s="53">
        <v>73</v>
      </c>
      <c r="J162" s="51">
        <v>0</v>
      </c>
      <c r="K162" s="52">
        <v>8</v>
      </c>
      <c r="L162" s="52">
        <v>59</v>
      </c>
      <c r="M162" s="53">
        <v>71</v>
      </c>
    </row>
    <row r="163" spans="2:13" x14ac:dyDescent="0.4">
      <c r="B163" s="34" t="s">
        <v>57</v>
      </c>
      <c r="C163" s="30" t="s">
        <v>25</v>
      </c>
      <c r="D163" s="22" t="s">
        <v>172</v>
      </c>
      <c r="E163" s="33">
        <v>1</v>
      </c>
      <c r="F163" s="51">
        <v>0</v>
      </c>
      <c r="G163" s="52">
        <v>34</v>
      </c>
      <c r="H163" s="52">
        <v>54</v>
      </c>
      <c r="I163" s="53">
        <v>65</v>
      </c>
      <c r="J163" s="51">
        <v>0</v>
      </c>
      <c r="K163" s="52">
        <v>20</v>
      </c>
      <c r="L163" s="52">
        <v>52</v>
      </c>
      <c r="M163" s="53">
        <v>62</v>
      </c>
    </row>
    <row r="164" spans="2:13" x14ac:dyDescent="0.4">
      <c r="B164" s="34" t="s">
        <v>58</v>
      </c>
      <c r="C164" s="30" t="s">
        <v>33</v>
      </c>
      <c r="D164" s="22" t="s">
        <v>194</v>
      </c>
      <c r="E164" s="33">
        <v>1</v>
      </c>
      <c r="F164" s="51">
        <v>0</v>
      </c>
      <c r="G164" s="52">
        <v>23</v>
      </c>
      <c r="H164" s="52">
        <v>69</v>
      </c>
      <c r="I164" s="53">
        <v>83</v>
      </c>
      <c r="J164" s="51">
        <v>0</v>
      </c>
      <c r="K164" s="52">
        <v>15</v>
      </c>
      <c r="L164" s="52">
        <v>57</v>
      </c>
      <c r="M164" s="53">
        <v>68</v>
      </c>
    </row>
    <row r="165" spans="2:13" x14ac:dyDescent="0.4">
      <c r="B165" s="34" t="s">
        <v>58</v>
      </c>
      <c r="C165" s="30" t="s">
        <v>33</v>
      </c>
      <c r="D165" s="22" t="s">
        <v>194</v>
      </c>
      <c r="E165" s="33">
        <v>2</v>
      </c>
      <c r="F165" s="51">
        <v>3</v>
      </c>
      <c r="G165" s="52">
        <v>19</v>
      </c>
      <c r="H165" s="52">
        <v>30</v>
      </c>
      <c r="I165" s="53">
        <v>36</v>
      </c>
      <c r="J165" s="51">
        <v>1</v>
      </c>
      <c r="K165" s="52">
        <v>10</v>
      </c>
      <c r="L165" s="52">
        <v>29</v>
      </c>
      <c r="M165" s="53">
        <v>35</v>
      </c>
    </row>
    <row r="166" spans="2:13" x14ac:dyDescent="0.4">
      <c r="B166" s="34" t="s">
        <v>58</v>
      </c>
      <c r="C166" s="30" t="s">
        <v>33</v>
      </c>
      <c r="D166" s="22" t="s">
        <v>195</v>
      </c>
      <c r="E166" s="33">
        <v>1</v>
      </c>
      <c r="F166" s="51">
        <v>0</v>
      </c>
      <c r="G166" s="52">
        <v>19</v>
      </c>
      <c r="H166" s="52">
        <v>62</v>
      </c>
      <c r="I166" s="53">
        <v>74</v>
      </c>
      <c r="J166" s="51">
        <v>0</v>
      </c>
      <c r="K166" s="52">
        <v>11</v>
      </c>
      <c r="L166" s="52">
        <v>59</v>
      </c>
      <c r="M166" s="53">
        <v>71</v>
      </c>
    </row>
    <row r="167" spans="2:13" x14ac:dyDescent="0.4">
      <c r="B167" s="34" t="s">
        <v>58</v>
      </c>
      <c r="C167" s="30" t="s">
        <v>33</v>
      </c>
      <c r="D167" s="22" t="s">
        <v>195</v>
      </c>
      <c r="E167" s="33">
        <v>2</v>
      </c>
      <c r="F167" s="51">
        <v>0</v>
      </c>
      <c r="G167" s="52">
        <v>17</v>
      </c>
      <c r="H167" s="52">
        <v>59</v>
      </c>
      <c r="I167" s="53">
        <v>71</v>
      </c>
      <c r="J167" s="51">
        <v>0</v>
      </c>
      <c r="K167" s="52">
        <v>11</v>
      </c>
      <c r="L167" s="52">
        <v>55</v>
      </c>
      <c r="M167" s="53">
        <v>66</v>
      </c>
    </row>
    <row r="168" spans="2:13" x14ac:dyDescent="0.4">
      <c r="B168" s="34" t="s">
        <v>58</v>
      </c>
      <c r="C168" s="30" t="s">
        <v>33</v>
      </c>
      <c r="D168" s="22" t="s">
        <v>196</v>
      </c>
      <c r="E168" s="33">
        <v>1</v>
      </c>
      <c r="F168" s="51">
        <v>3</v>
      </c>
      <c r="G168" s="52">
        <v>29</v>
      </c>
      <c r="H168" s="52">
        <v>78</v>
      </c>
      <c r="I168" s="53">
        <v>94</v>
      </c>
      <c r="J168" s="51">
        <v>0</v>
      </c>
      <c r="K168" s="52">
        <v>22</v>
      </c>
      <c r="L168" s="52">
        <v>76</v>
      </c>
      <c r="M168" s="53">
        <v>91</v>
      </c>
    </row>
    <row r="169" spans="2:13" x14ac:dyDescent="0.4">
      <c r="B169" s="34" t="s">
        <v>58</v>
      </c>
      <c r="C169" s="30" t="s">
        <v>33</v>
      </c>
      <c r="D169" s="22" t="s">
        <v>196</v>
      </c>
      <c r="E169" s="33">
        <v>2</v>
      </c>
      <c r="F169" s="51">
        <v>0</v>
      </c>
      <c r="G169" s="52">
        <v>18</v>
      </c>
      <c r="H169" s="52">
        <v>61</v>
      </c>
      <c r="I169" s="53">
        <v>73</v>
      </c>
      <c r="J169" s="51">
        <v>0</v>
      </c>
      <c r="K169" s="52">
        <v>12</v>
      </c>
      <c r="L169" s="52">
        <v>51</v>
      </c>
      <c r="M169" s="53">
        <v>61</v>
      </c>
    </row>
    <row r="170" spans="2:13" x14ac:dyDescent="0.4">
      <c r="B170" s="34" t="s">
        <v>58</v>
      </c>
      <c r="C170" s="30" t="s">
        <v>33</v>
      </c>
      <c r="D170" s="22" t="s">
        <v>197</v>
      </c>
      <c r="E170" s="33">
        <v>1</v>
      </c>
      <c r="F170" s="51">
        <v>3</v>
      </c>
      <c r="G170" s="52">
        <v>15</v>
      </c>
      <c r="H170" s="52">
        <v>56</v>
      </c>
      <c r="I170" s="53">
        <v>67</v>
      </c>
      <c r="J170" s="51">
        <v>0</v>
      </c>
      <c r="K170" s="52">
        <v>11</v>
      </c>
      <c r="L170" s="52">
        <v>54</v>
      </c>
      <c r="M170" s="53">
        <v>65</v>
      </c>
    </row>
    <row r="171" spans="2:13" x14ac:dyDescent="0.4">
      <c r="B171" s="34" t="s">
        <v>58</v>
      </c>
      <c r="C171" s="30" t="s">
        <v>33</v>
      </c>
      <c r="D171" s="22" t="s">
        <v>197</v>
      </c>
      <c r="E171" s="33">
        <v>2</v>
      </c>
      <c r="F171" s="51">
        <v>0</v>
      </c>
      <c r="G171" s="52">
        <v>31</v>
      </c>
      <c r="H171" s="52">
        <v>50</v>
      </c>
      <c r="I171" s="53">
        <v>60</v>
      </c>
      <c r="J171" s="51">
        <v>0</v>
      </c>
      <c r="K171" s="52">
        <v>26</v>
      </c>
      <c r="L171" s="52">
        <v>47</v>
      </c>
      <c r="M171" s="53">
        <v>56</v>
      </c>
    </row>
    <row r="172" spans="2:13" x14ac:dyDescent="0.4">
      <c r="B172" s="34" t="s">
        <v>58</v>
      </c>
      <c r="C172" s="30" t="s">
        <v>33</v>
      </c>
      <c r="D172" s="22" t="s">
        <v>198</v>
      </c>
      <c r="E172" s="33">
        <v>1</v>
      </c>
      <c r="F172" s="51">
        <v>0</v>
      </c>
      <c r="G172" s="52">
        <v>33</v>
      </c>
      <c r="H172" s="52">
        <v>85</v>
      </c>
      <c r="I172" s="53">
        <v>102</v>
      </c>
      <c r="J172" s="51">
        <v>0</v>
      </c>
      <c r="K172" s="52">
        <v>17</v>
      </c>
      <c r="L172" s="52">
        <v>83</v>
      </c>
      <c r="M172" s="53">
        <v>100</v>
      </c>
    </row>
    <row r="173" spans="2:13" x14ac:dyDescent="0.4">
      <c r="B173" s="34" t="s">
        <v>58</v>
      </c>
      <c r="C173" s="30" t="s">
        <v>33</v>
      </c>
      <c r="D173" s="22" t="s">
        <v>198</v>
      </c>
      <c r="E173" s="33">
        <v>2</v>
      </c>
      <c r="F173" s="51">
        <v>0</v>
      </c>
      <c r="G173" s="52">
        <v>30</v>
      </c>
      <c r="H173" s="52">
        <v>48</v>
      </c>
      <c r="I173" s="53">
        <v>58</v>
      </c>
      <c r="J173" s="51">
        <v>0</v>
      </c>
      <c r="K173" s="52">
        <v>22</v>
      </c>
      <c r="L173" s="52">
        <v>45</v>
      </c>
      <c r="M173" s="53">
        <v>54</v>
      </c>
    </row>
    <row r="174" spans="2:13" x14ac:dyDescent="0.4">
      <c r="B174" s="34" t="s">
        <v>58</v>
      </c>
      <c r="C174" s="30" t="s">
        <v>33</v>
      </c>
      <c r="D174" s="22" t="s">
        <v>199</v>
      </c>
      <c r="E174" s="33">
        <v>1</v>
      </c>
      <c r="F174" s="51">
        <v>0</v>
      </c>
      <c r="G174" s="52">
        <v>15</v>
      </c>
      <c r="H174" s="52">
        <v>56</v>
      </c>
      <c r="I174" s="53">
        <v>67</v>
      </c>
      <c r="J174" s="51">
        <v>0</v>
      </c>
      <c r="K174" s="52">
        <v>9</v>
      </c>
      <c r="L174" s="52">
        <v>52</v>
      </c>
      <c r="M174" s="53">
        <v>62</v>
      </c>
    </row>
    <row r="175" spans="2:13" x14ac:dyDescent="0.4">
      <c r="B175" s="34" t="s">
        <v>58</v>
      </c>
      <c r="C175" s="30" t="s">
        <v>33</v>
      </c>
      <c r="D175" s="22" t="s">
        <v>199</v>
      </c>
      <c r="E175" s="33">
        <v>2</v>
      </c>
      <c r="F175" s="51">
        <v>0</v>
      </c>
      <c r="G175" s="52">
        <v>12</v>
      </c>
      <c r="H175" s="52">
        <v>19</v>
      </c>
      <c r="I175" s="53">
        <v>23</v>
      </c>
      <c r="J175" s="51">
        <v>0</v>
      </c>
      <c r="K175" s="52">
        <v>11</v>
      </c>
      <c r="L175" s="52">
        <v>18</v>
      </c>
      <c r="M175" s="53">
        <v>22</v>
      </c>
    </row>
    <row r="176" spans="2:13" x14ac:dyDescent="0.4">
      <c r="B176" s="34" t="s">
        <v>58</v>
      </c>
      <c r="C176" s="30" t="s">
        <v>33</v>
      </c>
      <c r="D176" s="22" t="s">
        <v>200</v>
      </c>
      <c r="E176" s="33">
        <v>1</v>
      </c>
      <c r="F176" s="51">
        <v>7</v>
      </c>
      <c r="G176" s="52">
        <v>18</v>
      </c>
      <c r="H176" s="52">
        <v>29</v>
      </c>
      <c r="I176" s="53">
        <v>35</v>
      </c>
      <c r="J176" s="51">
        <v>3</v>
      </c>
      <c r="K176" s="52">
        <v>14</v>
      </c>
      <c r="L176" s="52">
        <v>27</v>
      </c>
      <c r="M176" s="53">
        <v>32</v>
      </c>
    </row>
    <row r="177" spans="2:13" x14ac:dyDescent="0.4">
      <c r="B177" s="34" t="s">
        <v>58</v>
      </c>
      <c r="C177" s="30" t="s">
        <v>32</v>
      </c>
      <c r="D177" s="22" t="s">
        <v>189</v>
      </c>
      <c r="E177" s="33">
        <v>1</v>
      </c>
      <c r="F177" s="51">
        <v>0</v>
      </c>
      <c r="G177" s="52">
        <v>18</v>
      </c>
      <c r="H177" s="52">
        <v>29</v>
      </c>
      <c r="I177" s="53">
        <v>35</v>
      </c>
      <c r="J177" s="51">
        <v>0</v>
      </c>
      <c r="K177" s="52">
        <v>10</v>
      </c>
      <c r="L177" s="52">
        <v>25</v>
      </c>
      <c r="M177" s="53">
        <v>30</v>
      </c>
    </row>
    <row r="178" spans="2:13" x14ac:dyDescent="0.4">
      <c r="B178" s="34" t="s">
        <v>58</v>
      </c>
      <c r="C178" s="30" t="s">
        <v>32</v>
      </c>
      <c r="D178" s="22" t="s">
        <v>189</v>
      </c>
      <c r="E178" s="33">
        <v>2</v>
      </c>
      <c r="F178" s="51">
        <v>4</v>
      </c>
      <c r="G178" s="52">
        <v>18</v>
      </c>
      <c r="H178" s="52">
        <v>61</v>
      </c>
      <c r="I178" s="53">
        <v>73</v>
      </c>
      <c r="J178" s="51">
        <v>1</v>
      </c>
      <c r="K178" s="52">
        <v>15</v>
      </c>
      <c r="L178" s="52">
        <v>60</v>
      </c>
      <c r="M178" s="53">
        <v>72</v>
      </c>
    </row>
    <row r="179" spans="2:13" x14ac:dyDescent="0.4">
      <c r="B179" s="34" t="s">
        <v>58</v>
      </c>
      <c r="C179" s="30" t="s">
        <v>32</v>
      </c>
      <c r="D179" s="22" t="s">
        <v>190</v>
      </c>
      <c r="E179" s="33">
        <v>1</v>
      </c>
      <c r="F179" s="51">
        <v>5</v>
      </c>
      <c r="G179" s="52">
        <v>30</v>
      </c>
      <c r="H179" s="52">
        <v>80</v>
      </c>
      <c r="I179" s="53">
        <v>96</v>
      </c>
      <c r="J179" s="51">
        <v>1</v>
      </c>
      <c r="K179" s="52">
        <v>25</v>
      </c>
      <c r="L179" s="52">
        <v>70</v>
      </c>
      <c r="M179" s="53">
        <v>84</v>
      </c>
    </row>
    <row r="180" spans="2:13" x14ac:dyDescent="0.4">
      <c r="B180" s="34" t="s">
        <v>58</v>
      </c>
      <c r="C180" s="30" t="s">
        <v>32</v>
      </c>
      <c r="D180" s="22" t="s">
        <v>190</v>
      </c>
      <c r="E180" s="33">
        <v>2</v>
      </c>
      <c r="F180" s="51">
        <v>0</v>
      </c>
      <c r="G180" s="52">
        <v>23</v>
      </c>
      <c r="H180" s="52">
        <v>69</v>
      </c>
      <c r="I180" s="53">
        <v>83</v>
      </c>
      <c r="J180" s="51">
        <v>0</v>
      </c>
      <c r="K180" s="52">
        <v>22</v>
      </c>
      <c r="L180" s="52">
        <v>50</v>
      </c>
      <c r="M180" s="53">
        <v>60</v>
      </c>
    </row>
    <row r="181" spans="2:13" x14ac:dyDescent="0.4">
      <c r="B181" s="34" t="s">
        <v>58</v>
      </c>
      <c r="C181" s="30" t="s">
        <v>32</v>
      </c>
      <c r="D181" s="22" t="s">
        <v>191</v>
      </c>
      <c r="E181" s="33">
        <v>1</v>
      </c>
      <c r="F181" s="51">
        <v>0</v>
      </c>
      <c r="G181" s="52">
        <v>27</v>
      </c>
      <c r="H181" s="52">
        <v>75</v>
      </c>
      <c r="I181" s="53">
        <v>90</v>
      </c>
      <c r="J181" s="51">
        <v>0</v>
      </c>
      <c r="K181" s="52">
        <v>19</v>
      </c>
      <c r="L181" s="52">
        <v>64</v>
      </c>
      <c r="M181" s="53">
        <v>77</v>
      </c>
    </row>
    <row r="182" spans="2:13" x14ac:dyDescent="0.4">
      <c r="B182" s="34" t="s">
        <v>58</v>
      </c>
      <c r="C182" s="30" t="s">
        <v>32</v>
      </c>
      <c r="D182" s="22" t="s">
        <v>191</v>
      </c>
      <c r="E182" s="33">
        <v>2</v>
      </c>
      <c r="F182" s="51">
        <v>0</v>
      </c>
      <c r="G182" s="52">
        <v>26</v>
      </c>
      <c r="H182" s="52">
        <v>74</v>
      </c>
      <c r="I182" s="53">
        <v>89</v>
      </c>
      <c r="J182" s="51">
        <v>0</v>
      </c>
      <c r="K182" s="52">
        <v>11</v>
      </c>
      <c r="L182" s="52">
        <v>42</v>
      </c>
      <c r="M182" s="53">
        <v>50</v>
      </c>
    </row>
    <row r="183" spans="2:13" x14ac:dyDescent="0.4">
      <c r="B183" s="34" t="s">
        <v>58</v>
      </c>
      <c r="C183" s="30" t="s">
        <v>32</v>
      </c>
      <c r="D183" s="22" t="s">
        <v>192</v>
      </c>
      <c r="E183" s="33">
        <v>1</v>
      </c>
      <c r="F183" s="51">
        <v>3</v>
      </c>
      <c r="G183" s="52">
        <v>19</v>
      </c>
      <c r="H183" s="52">
        <v>30</v>
      </c>
      <c r="I183" s="53">
        <v>36</v>
      </c>
      <c r="J183" s="51">
        <v>1</v>
      </c>
      <c r="K183" s="52">
        <v>18</v>
      </c>
      <c r="L183" s="52">
        <v>27</v>
      </c>
      <c r="M183" s="53">
        <v>32</v>
      </c>
    </row>
    <row r="184" spans="2:13" x14ac:dyDescent="0.4">
      <c r="B184" s="34" t="s">
        <v>58</v>
      </c>
      <c r="C184" s="30" t="s">
        <v>32</v>
      </c>
      <c r="D184" s="22" t="s">
        <v>193</v>
      </c>
      <c r="E184" s="33">
        <v>1</v>
      </c>
      <c r="F184" s="51">
        <v>0</v>
      </c>
      <c r="G184" s="52">
        <v>31</v>
      </c>
      <c r="H184" s="52">
        <v>50</v>
      </c>
      <c r="I184" s="53">
        <v>60</v>
      </c>
      <c r="J184" s="51">
        <v>0</v>
      </c>
      <c r="K184" s="52">
        <v>21</v>
      </c>
      <c r="L184" s="52">
        <v>46</v>
      </c>
      <c r="M184" s="53">
        <v>55</v>
      </c>
    </row>
    <row r="185" spans="2:13" x14ac:dyDescent="0.4">
      <c r="B185" s="34" t="s">
        <v>58</v>
      </c>
      <c r="C185" s="30" t="s">
        <v>35</v>
      </c>
      <c r="D185" s="22" t="s">
        <v>206</v>
      </c>
      <c r="E185" s="33">
        <v>1</v>
      </c>
      <c r="F185" s="51">
        <v>0</v>
      </c>
      <c r="G185" s="52">
        <v>22</v>
      </c>
      <c r="H185" s="52">
        <v>35</v>
      </c>
      <c r="I185" s="53">
        <v>42</v>
      </c>
      <c r="J185" s="51">
        <v>0</v>
      </c>
      <c r="K185" s="52">
        <v>12</v>
      </c>
      <c r="L185" s="52">
        <v>26</v>
      </c>
      <c r="M185" s="53">
        <v>33</v>
      </c>
    </row>
    <row r="186" spans="2:13" x14ac:dyDescent="0.4">
      <c r="B186" s="34" t="s">
        <v>58</v>
      </c>
      <c r="C186" s="30" t="s">
        <v>35</v>
      </c>
      <c r="D186" s="22" t="s">
        <v>207</v>
      </c>
      <c r="E186" s="33">
        <v>1</v>
      </c>
      <c r="F186" s="51">
        <v>0</v>
      </c>
      <c r="G186" s="52">
        <v>34</v>
      </c>
      <c r="H186" s="52">
        <v>54</v>
      </c>
      <c r="I186" s="53">
        <v>65</v>
      </c>
      <c r="J186" s="51">
        <v>0</v>
      </c>
      <c r="K186" s="52">
        <v>19</v>
      </c>
      <c r="L186" s="52">
        <v>52</v>
      </c>
      <c r="M186" s="53">
        <v>62</v>
      </c>
    </row>
    <row r="187" spans="2:13" x14ac:dyDescent="0.4">
      <c r="B187" s="34" t="s">
        <v>58</v>
      </c>
      <c r="C187" s="30" t="s">
        <v>35</v>
      </c>
      <c r="D187" s="22" t="s">
        <v>207</v>
      </c>
      <c r="E187" s="33">
        <v>2</v>
      </c>
      <c r="F187" s="51">
        <v>0</v>
      </c>
      <c r="G187" s="52">
        <v>59</v>
      </c>
      <c r="H187" s="52">
        <v>91</v>
      </c>
      <c r="I187" s="53">
        <v>109</v>
      </c>
      <c r="J187" s="51">
        <v>0</v>
      </c>
      <c r="K187" s="52">
        <v>50</v>
      </c>
      <c r="L187" s="52">
        <v>87</v>
      </c>
      <c r="M187" s="53">
        <v>104</v>
      </c>
    </row>
    <row r="188" spans="2:13" x14ac:dyDescent="0.4">
      <c r="B188" s="34" t="s">
        <v>58</v>
      </c>
      <c r="C188" s="30" t="s">
        <v>35</v>
      </c>
      <c r="D188" s="22" t="s">
        <v>208</v>
      </c>
      <c r="E188" s="33">
        <v>1</v>
      </c>
      <c r="F188" s="51">
        <v>5</v>
      </c>
      <c r="G188" s="52">
        <v>46</v>
      </c>
      <c r="H188" s="52">
        <v>86</v>
      </c>
      <c r="I188" s="53">
        <v>103</v>
      </c>
      <c r="J188" s="51">
        <v>2</v>
      </c>
      <c r="K188" s="52">
        <v>25</v>
      </c>
      <c r="L188" s="52">
        <v>82</v>
      </c>
      <c r="M188" s="53">
        <v>98</v>
      </c>
    </row>
    <row r="189" spans="2:13" x14ac:dyDescent="0.4">
      <c r="B189" s="34" t="s">
        <v>58</v>
      </c>
      <c r="C189" s="30" t="s">
        <v>35</v>
      </c>
      <c r="D189" s="22" t="s">
        <v>208</v>
      </c>
      <c r="E189" s="33">
        <v>2</v>
      </c>
      <c r="F189" s="51">
        <v>0</v>
      </c>
      <c r="G189" s="52">
        <v>34</v>
      </c>
      <c r="H189" s="52">
        <v>54</v>
      </c>
      <c r="I189" s="53">
        <v>65</v>
      </c>
      <c r="J189" s="51">
        <v>0</v>
      </c>
      <c r="K189" s="52">
        <v>26</v>
      </c>
      <c r="L189" s="52">
        <v>35</v>
      </c>
      <c r="M189" s="53">
        <v>46</v>
      </c>
    </row>
    <row r="190" spans="2:13" x14ac:dyDescent="0.4">
      <c r="B190" s="34" t="s">
        <v>58</v>
      </c>
      <c r="C190" s="30" t="s">
        <v>34</v>
      </c>
      <c r="D190" s="22" t="s">
        <v>201</v>
      </c>
      <c r="E190" s="33">
        <v>1</v>
      </c>
      <c r="F190" s="51">
        <v>0</v>
      </c>
      <c r="G190" s="52">
        <v>20</v>
      </c>
      <c r="H190" s="52">
        <v>64</v>
      </c>
      <c r="I190" s="53">
        <v>77</v>
      </c>
      <c r="J190" s="51">
        <v>0</v>
      </c>
      <c r="K190" s="52">
        <v>14</v>
      </c>
      <c r="L190" s="52">
        <v>63</v>
      </c>
      <c r="M190" s="53">
        <v>76</v>
      </c>
    </row>
    <row r="191" spans="2:13" x14ac:dyDescent="0.4">
      <c r="B191" s="34" t="s">
        <v>58</v>
      </c>
      <c r="C191" s="30" t="s">
        <v>34</v>
      </c>
      <c r="D191" s="22" t="s">
        <v>201</v>
      </c>
      <c r="E191" s="33">
        <v>2</v>
      </c>
      <c r="F191" s="51">
        <v>0</v>
      </c>
      <c r="G191" s="52">
        <v>23</v>
      </c>
      <c r="H191" s="52">
        <v>37</v>
      </c>
      <c r="I191" s="53">
        <v>44</v>
      </c>
      <c r="J191" s="51">
        <v>0</v>
      </c>
      <c r="K191" s="52">
        <v>20</v>
      </c>
      <c r="L191" s="52">
        <v>29</v>
      </c>
      <c r="M191" s="53">
        <v>35</v>
      </c>
    </row>
    <row r="192" spans="2:13" x14ac:dyDescent="0.4">
      <c r="B192" s="34" t="s">
        <v>58</v>
      </c>
      <c r="C192" s="30" t="s">
        <v>34</v>
      </c>
      <c r="D192" s="22" t="s">
        <v>202</v>
      </c>
      <c r="E192" s="33">
        <v>1</v>
      </c>
      <c r="F192" s="51">
        <v>0</v>
      </c>
      <c r="G192" s="52">
        <v>15</v>
      </c>
      <c r="H192" s="52">
        <v>56</v>
      </c>
      <c r="I192" s="53">
        <v>67</v>
      </c>
      <c r="J192" s="51">
        <v>0</v>
      </c>
      <c r="K192" s="52">
        <v>13</v>
      </c>
      <c r="L192" s="52">
        <v>53</v>
      </c>
      <c r="M192" s="53">
        <v>64</v>
      </c>
    </row>
    <row r="193" spans="2:13" x14ac:dyDescent="0.4">
      <c r="B193" s="34" t="s">
        <v>58</v>
      </c>
      <c r="C193" s="30" t="s">
        <v>34</v>
      </c>
      <c r="D193" s="22" t="s">
        <v>202</v>
      </c>
      <c r="E193" s="33">
        <v>2</v>
      </c>
      <c r="F193" s="51">
        <v>0</v>
      </c>
      <c r="G193" s="52">
        <v>15</v>
      </c>
      <c r="H193" s="52">
        <v>56</v>
      </c>
      <c r="I193" s="53">
        <v>67</v>
      </c>
      <c r="J193" s="51">
        <v>0</v>
      </c>
      <c r="K193" s="52">
        <v>5</v>
      </c>
      <c r="L193" s="52">
        <v>47</v>
      </c>
      <c r="M193" s="53">
        <v>56</v>
      </c>
    </row>
    <row r="194" spans="2:13" x14ac:dyDescent="0.4">
      <c r="B194" s="34" t="s">
        <v>58</v>
      </c>
      <c r="C194" s="30" t="s">
        <v>34</v>
      </c>
      <c r="D194" s="22" t="s">
        <v>203</v>
      </c>
      <c r="E194" s="33">
        <v>1</v>
      </c>
      <c r="F194" s="51">
        <v>0</v>
      </c>
      <c r="G194" s="52">
        <v>22</v>
      </c>
      <c r="H194" s="52">
        <v>67</v>
      </c>
      <c r="I194" s="53">
        <v>80</v>
      </c>
      <c r="J194" s="51">
        <v>0</v>
      </c>
      <c r="K194" s="52">
        <v>16</v>
      </c>
      <c r="L194" s="52">
        <v>63</v>
      </c>
      <c r="M194" s="53">
        <v>76</v>
      </c>
    </row>
    <row r="195" spans="2:13" x14ac:dyDescent="0.4">
      <c r="B195" s="34" t="s">
        <v>58</v>
      </c>
      <c r="C195" s="30" t="s">
        <v>34</v>
      </c>
      <c r="D195" s="22" t="s">
        <v>204</v>
      </c>
      <c r="E195" s="33">
        <v>1</v>
      </c>
      <c r="F195" s="51">
        <v>3</v>
      </c>
      <c r="G195" s="52">
        <v>28</v>
      </c>
      <c r="H195" s="52">
        <v>77</v>
      </c>
      <c r="I195" s="53">
        <v>92</v>
      </c>
      <c r="J195" s="51">
        <v>1</v>
      </c>
      <c r="K195" s="52">
        <v>27</v>
      </c>
      <c r="L195" s="52">
        <v>71</v>
      </c>
      <c r="M195" s="53">
        <v>85</v>
      </c>
    </row>
    <row r="196" spans="2:13" x14ac:dyDescent="0.4">
      <c r="B196" s="34" t="s">
        <v>58</v>
      </c>
      <c r="C196" s="30" t="s">
        <v>34</v>
      </c>
      <c r="D196" s="22" t="s">
        <v>204</v>
      </c>
      <c r="E196" s="33">
        <v>2</v>
      </c>
      <c r="F196" s="51">
        <v>0</v>
      </c>
      <c r="G196" s="52">
        <v>19</v>
      </c>
      <c r="H196" s="52">
        <v>30</v>
      </c>
      <c r="I196" s="53">
        <v>36</v>
      </c>
      <c r="J196" s="51">
        <v>0</v>
      </c>
      <c r="K196" s="52">
        <v>14</v>
      </c>
      <c r="L196" s="52">
        <v>28</v>
      </c>
      <c r="M196" s="53">
        <v>34</v>
      </c>
    </row>
    <row r="197" spans="2:13" x14ac:dyDescent="0.4">
      <c r="B197" s="34" t="s">
        <v>58</v>
      </c>
      <c r="C197" s="30" t="s">
        <v>34</v>
      </c>
      <c r="D197" s="22" t="s">
        <v>205</v>
      </c>
      <c r="E197" s="33">
        <v>1</v>
      </c>
      <c r="F197" s="51">
        <v>9</v>
      </c>
      <c r="G197" s="52">
        <v>15</v>
      </c>
      <c r="H197" s="52">
        <v>56</v>
      </c>
      <c r="I197" s="53">
        <v>67</v>
      </c>
      <c r="J197" s="51">
        <v>7</v>
      </c>
      <c r="K197" s="52">
        <v>12</v>
      </c>
      <c r="L197" s="52">
        <v>55</v>
      </c>
      <c r="M197" s="53">
        <v>66</v>
      </c>
    </row>
    <row r="198" spans="2:13" x14ac:dyDescent="0.4">
      <c r="B198" s="34" t="s">
        <v>58</v>
      </c>
      <c r="C198" s="30" t="s">
        <v>34</v>
      </c>
      <c r="D198" s="22" t="s">
        <v>205</v>
      </c>
      <c r="E198" s="33">
        <v>2</v>
      </c>
      <c r="F198" s="51">
        <v>0</v>
      </c>
      <c r="G198" s="52">
        <v>22</v>
      </c>
      <c r="H198" s="52">
        <v>35</v>
      </c>
      <c r="I198" s="53">
        <v>42</v>
      </c>
      <c r="J198" s="51">
        <v>0</v>
      </c>
      <c r="K198" s="52">
        <v>18</v>
      </c>
      <c r="L198" s="52">
        <v>33</v>
      </c>
      <c r="M198" s="53">
        <v>40</v>
      </c>
    </row>
    <row r="199" spans="2:13" x14ac:dyDescent="0.4">
      <c r="B199" s="34" t="s">
        <v>58</v>
      </c>
      <c r="C199" s="30" t="s">
        <v>36</v>
      </c>
      <c r="D199" s="22" t="s">
        <v>209</v>
      </c>
      <c r="E199" s="33">
        <v>1</v>
      </c>
      <c r="F199" s="51">
        <v>0</v>
      </c>
      <c r="G199" s="52">
        <v>23</v>
      </c>
      <c r="H199" s="52">
        <v>69</v>
      </c>
      <c r="I199" s="53">
        <v>83</v>
      </c>
      <c r="J199" s="51">
        <v>0</v>
      </c>
      <c r="K199" s="52">
        <v>19</v>
      </c>
      <c r="L199" s="52">
        <v>68</v>
      </c>
      <c r="M199" s="53">
        <v>82</v>
      </c>
    </row>
    <row r="200" spans="2:13" x14ac:dyDescent="0.4">
      <c r="B200" s="34" t="s">
        <v>58</v>
      </c>
      <c r="C200" s="30" t="s">
        <v>36</v>
      </c>
      <c r="D200" s="22" t="s">
        <v>210</v>
      </c>
      <c r="E200" s="33">
        <v>1</v>
      </c>
      <c r="F200" s="51">
        <v>0</v>
      </c>
      <c r="G200" s="52">
        <v>24</v>
      </c>
      <c r="H200" s="52">
        <v>38</v>
      </c>
      <c r="I200" s="53">
        <v>46</v>
      </c>
      <c r="J200" s="51">
        <v>0</v>
      </c>
      <c r="K200" s="52">
        <v>22</v>
      </c>
      <c r="L200" s="52">
        <v>36</v>
      </c>
      <c r="M200" s="53">
        <v>43</v>
      </c>
    </row>
    <row r="201" spans="2:13" x14ac:dyDescent="0.4">
      <c r="B201" s="34" t="s">
        <v>58</v>
      </c>
      <c r="C201" s="30" t="s">
        <v>36</v>
      </c>
      <c r="D201" s="22" t="s">
        <v>210</v>
      </c>
      <c r="E201" s="33">
        <v>2</v>
      </c>
      <c r="F201" s="51">
        <v>3</v>
      </c>
      <c r="G201" s="52">
        <v>12</v>
      </c>
      <c r="H201" s="52">
        <v>19</v>
      </c>
      <c r="I201" s="53">
        <v>33</v>
      </c>
      <c r="J201" s="51">
        <v>1</v>
      </c>
      <c r="K201" s="52">
        <v>8</v>
      </c>
      <c r="L201" s="52">
        <v>17</v>
      </c>
      <c r="M201" s="53">
        <v>29</v>
      </c>
    </row>
    <row r="202" spans="2:13" x14ac:dyDescent="0.4">
      <c r="B202" s="34" t="s">
        <v>59</v>
      </c>
      <c r="C202" s="30" t="s">
        <v>44</v>
      </c>
      <c r="D202" s="22" t="s">
        <v>239</v>
      </c>
      <c r="E202" s="33">
        <v>1</v>
      </c>
      <c r="F202" s="51">
        <v>0</v>
      </c>
      <c r="G202" s="52">
        <v>19</v>
      </c>
      <c r="H202" s="52">
        <v>62</v>
      </c>
      <c r="I202" s="53">
        <v>74</v>
      </c>
      <c r="J202" s="51">
        <v>0</v>
      </c>
      <c r="K202" s="52">
        <v>14</v>
      </c>
      <c r="L202" s="52">
        <v>58</v>
      </c>
      <c r="M202" s="53">
        <v>70</v>
      </c>
    </row>
    <row r="203" spans="2:13" x14ac:dyDescent="0.4">
      <c r="B203" s="34" t="s">
        <v>59</v>
      </c>
      <c r="C203" s="30" t="s">
        <v>44</v>
      </c>
      <c r="D203" s="22" t="s">
        <v>240</v>
      </c>
      <c r="E203" s="33">
        <v>1</v>
      </c>
      <c r="F203" s="51">
        <v>0</v>
      </c>
      <c r="G203" s="52">
        <v>1</v>
      </c>
      <c r="H203" s="52">
        <v>19</v>
      </c>
      <c r="I203" s="53">
        <v>23</v>
      </c>
      <c r="J203" s="51">
        <v>0</v>
      </c>
      <c r="K203" s="52">
        <v>1</v>
      </c>
      <c r="L203" s="52">
        <v>18</v>
      </c>
      <c r="M203" s="53">
        <v>22</v>
      </c>
    </row>
    <row r="204" spans="2:13" x14ac:dyDescent="0.4">
      <c r="B204" s="34" t="s">
        <v>59</v>
      </c>
      <c r="C204" s="30" t="s">
        <v>44</v>
      </c>
      <c r="D204" s="22" t="s">
        <v>241</v>
      </c>
      <c r="E204" s="33">
        <v>1</v>
      </c>
      <c r="F204" s="51">
        <v>0</v>
      </c>
      <c r="G204" s="52">
        <v>17</v>
      </c>
      <c r="H204" s="52">
        <v>27</v>
      </c>
      <c r="I204" s="53">
        <v>32</v>
      </c>
      <c r="J204" s="51">
        <v>0</v>
      </c>
      <c r="K204" s="52">
        <v>14</v>
      </c>
      <c r="L204" s="52">
        <v>25</v>
      </c>
      <c r="M204" s="53">
        <v>30</v>
      </c>
    </row>
    <row r="205" spans="2:13" x14ac:dyDescent="0.4">
      <c r="B205" s="34" t="s">
        <v>59</v>
      </c>
      <c r="C205" s="30" t="s">
        <v>44</v>
      </c>
      <c r="D205" s="22" t="s">
        <v>242</v>
      </c>
      <c r="E205" s="33">
        <v>1</v>
      </c>
      <c r="F205" s="51">
        <v>3</v>
      </c>
      <c r="G205" s="52">
        <v>34</v>
      </c>
      <c r="H205" s="52">
        <v>54</v>
      </c>
      <c r="I205" s="53">
        <v>65</v>
      </c>
      <c r="J205" s="51">
        <v>1</v>
      </c>
      <c r="K205" s="52">
        <v>20</v>
      </c>
      <c r="L205" s="52">
        <v>35</v>
      </c>
      <c r="M205" s="53">
        <v>42</v>
      </c>
    </row>
    <row r="206" spans="2:13" x14ac:dyDescent="0.4">
      <c r="B206" s="34" t="s">
        <v>59</v>
      </c>
      <c r="C206" s="30" t="s">
        <v>44</v>
      </c>
      <c r="D206" s="22" t="s">
        <v>243</v>
      </c>
      <c r="E206" s="33">
        <v>1</v>
      </c>
      <c r="F206" s="51">
        <v>0</v>
      </c>
      <c r="G206" s="52">
        <v>19</v>
      </c>
      <c r="H206" s="52">
        <v>62</v>
      </c>
      <c r="I206" s="53">
        <v>74</v>
      </c>
      <c r="J206" s="51">
        <v>0</v>
      </c>
      <c r="K206" s="52">
        <v>14</v>
      </c>
      <c r="L206" s="52">
        <v>41</v>
      </c>
      <c r="M206" s="53">
        <v>49</v>
      </c>
    </row>
    <row r="207" spans="2:13" x14ac:dyDescent="0.4">
      <c r="B207" s="34" t="s">
        <v>59</v>
      </c>
      <c r="C207" s="30" t="s">
        <v>44</v>
      </c>
      <c r="D207" s="22" t="s">
        <v>243</v>
      </c>
      <c r="E207" s="33">
        <v>2</v>
      </c>
      <c r="F207" s="51">
        <v>3</v>
      </c>
      <c r="G207" s="52">
        <v>34</v>
      </c>
      <c r="H207" s="52">
        <v>56</v>
      </c>
      <c r="I207" s="53">
        <v>73</v>
      </c>
      <c r="J207" s="51">
        <v>1</v>
      </c>
      <c r="K207" s="52">
        <v>32</v>
      </c>
      <c r="L207" s="52">
        <v>54</v>
      </c>
      <c r="M207" s="53">
        <v>71</v>
      </c>
    </row>
    <row r="208" spans="2:13" x14ac:dyDescent="0.4">
      <c r="B208" s="34" t="s">
        <v>59</v>
      </c>
      <c r="C208" s="30" t="s">
        <v>39</v>
      </c>
      <c r="D208" s="22" t="s">
        <v>216</v>
      </c>
      <c r="E208" s="33">
        <v>1</v>
      </c>
      <c r="F208" s="51">
        <v>5</v>
      </c>
      <c r="G208" s="52">
        <v>31</v>
      </c>
      <c r="H208" s="52">
        <v>50</v>
      </c>
      <c r="I208" s="53">
        <v>60</v>
      </c>
      <c r="J208" s="51">
        <v>1</v>
      </c>
      <c r="K208" s="52">
        <v>24</v>
      </c>
      <c r="L208" s="52">
        <v>41</v>
      </c>
      <c r="M208" s="53">
        <v>52</v>
      </c>
    </row>
    <row r="209" spans="2:13" x14ac:dyDescent="0.4">
      <c r="B209" s="34" t="s">
        <v>59</v>
      </c>
      <c r="C209" s="30" t="s">
        <v>39</v>
      </c>
      <c r="D209" s="22" t="s">
        <v>216</v>
      </c>
      <c r="E209" s="33">
        <v>2</v>
      </c>
      <c r="F209" s="51">
        <v>6</v>
      </c>
      <c r="G209" s="52">
        <v>19</v>
      </c>
      <c r="H209" s="52">
        <v>30</v>
      </c>
      <c r="I209" s="53">
        <v>36</v>
      </c>
      <c r="J209" s="51">
        <v>1</v>
      </c>
      <c r="K209" s="52">
        <v>18</v>
      </c>
      <c r="L209" s="52">
        <v>29</v>
      </c>
      <c r="M209" s="53">
        <v>35</v>
      </c>
    </row>
    <row r="210" spans="2:13" x14ac:dyDescent="0.4">
      <c r="B210" s="34" t="s">
        <v>59</v>
      </c>
      <c r="C210" s="30" t="s">
        <v>39</v>
      </c>
      <c r="D210" s="22" t="s">
        <v>217</v>
      </c>
      <c r="E210" s="33">
        <v>1</v>
      </c>
      <c r="F210" s="51">
        <v>0</v>
      </c>
      <c r="G210" s="52">
        <v>0</v>
      </c>
      <c r="H210" s="52">
        <v>82</v>
      </c>
      <c r="I210" s="53">
        <v>0</v>
      </c>
      <c r="J210" s="51">
        <v>0</v>
      </c>
      <c r="K210" s="52">
        <v>0</v>
      </c>
      <c r="L210" s="52">
        <v>63</v>
      </c>
      <c r="M210" s="53">
        <v>0</v>
      </c>
    </row>
    <row r="211" spans="2:13" x14ac:dyDescent="0.4">
      <c r="B211" s="34" t="s">
        <v>59</v>
      </c>
      <c r="C211" s="30" t="s">
        <v>39</v>
      </c>
      <c r="D211" s="22" t="s">
        <v>217</v>
      </c>
      <c r="E211" s="33">
        <v>2</v>
      </c>
      <c r="F211" s="51">
        <v>0</v>
      </c>
      <c r="G211" s="52">
        <v>0</v>
      </c>
      <c r="H211" s="52">
        <v>23</v>
      </c>
      <c r="I211" s="53">
        <v>35</v>
      </c>
      <c r="J211" s="51">
        <v>0</v>
      </c>
      <c r="K211" s="52">
        <v>0</v>
      </c>
      <c r="L211" s="52">
        <v>13</v>
      </c>
      <c r="M211" s="53">
        <v>21</v>
      </c>
    </row>
    <row r="212" spans="2:13" x14ac:dyDescent="0.4">
      <c r="B212" s="34" t="s">
        <v>59</v>
      </c>
      <c r="C212" s="30" t="s">
        <v>39</v>
      </c>
      <c r="D212" s="22" t="s">
        <v>218</v>
      </c>
      <c r="E212" s="33">
        <v>1</v>
      </c>
      <c r="F212" s="51">
        <v>0</v>
      </c>
      <c r="G212" s="52">
        <v>30</v>
      </c>
      <c r="H212" s="52">
        <v>48</v>
      </c>
      <c r="I212" s="53">
        <v>58</v>
      </c>
      <c r="J212" s="51">
        <v>0</v>
      </c>
      <c r="K212" s="52">
        <v>21</v>
      </c>
      <c r="L212" s="52">
        <v>44</v>
      </c>
      <c r="M212" s="53">
        <v>53</v>
      </c>
    </row>
    <row r="213" spans="2:13" x14ac:dyDescent="0.4">
      <c r="B213" s="34" t="s">
        <v>59</v>
      </c>
      <c r="C213" s="30" t="s">
        <v>39</v>
      </c>
      <c r="D213" s="22" t="s">
        <v>219</v>
      </c>
      <c r="E213" s="33">
        <v>1</v>
      </c>
      <c r="F213" s="51">
        <v>0</v>
      </c>
      <c r="G213" s="52">
        <v>21</v>
      </c>
      <c r="H213" s="52">
        <v>66</v>
      </c>
      <c r="I213" s="53">
        <v>79</v>
      </c>
      <c r="J213" s="51">
        <v>0</v>
      </c>
      <c r="K213" s="52">
        <v>11</v>
      </c>
      <c r="L213" s="52">
        <v>64</v>
      </c>
      <c r="M213" s="53">
        <v>77</v>
      </c>
    </row>
    <row r="214" spans="2:13" x14ac:dyDescent="0.4">
      <c r="B214" s="34" t="s">
        <v>59</v>
      </c>
      <c r="C214" s="30" t="s">
        <v>39</v>
      </c>
      <c r="D214" s="22" t="s">
        <v>220</v>
      </c>
      <c r="E214" s="33">
        <v>1</v>
      </c>
      <c r="F214" s="51">
        <v>0</v>
      </c>
      <c r="G214" s="52">
        <v>38</v>
      </c>
      <c r="H214" s="52">
        <v>93</v>
      </c>
      <c r="I214" s="53">
        <v>112</v>
      </c>
      <c r="J214" s="51">
        <v>0</v>
      </c>
      <c r="K214" s="52">
        <v>29</v>
      </c>
      <c r="L214" s="52">
        <v>90</v>
      </c>
      <c r="M214" s="53">
        <v>108</v>
      </c>
    </row>
    <row r="215" spans="2:13" x14ac:dyDescent="0.4">
      <c r="B215" s="34" t="s">
        <v>59</v>
      </c>
      <c r="C215" s="30" t="s">
        <v>43</v>
      </c>
      <c r="D215" s="22" t="s">
        <v>236</v>
      </c>
      <c r="E215" s="33">
        <v>1</v>
      </c>
      <c r="F215" s="51">
        <v>5</v>
      </c>
      <c r="G215" s="52">
        <v>19</v>
      </c>
      <c r="H215" s="52">
        <v>62</v>
      </c>
      <c r="I215" s="53">
        <v>74</v>
      </c>
      <c r="J215" s="51">
        <v>2</v>
      </c>
      <c r="K215" s="52">
        <v>16</v>
      </c>
      <c r="L215" s="52">
        <v>54</v>
      </c>
      <c r="M215" s="53">
        <v>65</v>
      </c>
    </row>
    <row r="216" spans="2:13" x14ac:dyDescent="0.4">
      <c r="B216" s="34" t="s">
        <v>59</v>
      </c>
      <c r="C216" s="30" t="s">
        <v>43</v>
      </c>
      <c r="D216" s="22" t="s">
        <v>237</v>
      </c>
      <c r="E216" s="33">
        <v>1</v>
      </c>
      <c r="F216" s="51">
        <v>0</v>
      </c>
      <c r="G216" s="52">
        <v>31</v>
      </c>
      <c r="H216" s="52">
        <v>50</v>
      </c>
      <c r="I216" s="53">
        <v>60</v>
      </c>
      <c r="J216" s="51">
        <v>0</v>
      </c>
      <c r="K216" s="52">
        <v>27</v>
      </c>
      <c r="L216" s="52">
        <v>44</v>
      </c>
      <c r="M216" s="53">
        <v>53</v>
      </c>
    </row>
    <row r="217" spans="2:13" x14ac:dyDescent="0.4">
      <c r="B217" s="34" t="s">
        <v>59</v>
      </c>
      <c r="C217" s="30" t="s">
        <v>43</v>
      </c>
      <c r="D217" s="22" t="s">
        <v>238</v>
      </c>
      <c r="E217" s="33">
        <v>1</v>
      </c>
      <c r="F217" s="51">
        <v>0</v>
      </c>
      <c r="G217" s="52">
        <v>25</v>
      </c>
      <c r="H217" s="52">
        <v>36</v>
      </c>
      <c r="I217" s="53">
        <v>51</v>
      </c>
      <c r="J217" s="51">
        <v>0</v>
      </c>
      <c r="K217" s="52">
        <v>21</v>
      </c>
      <c r="L217" s="52">
        <v>26</v>
      </c>
      <c r="M217" s="53">
        <v>39</v>
      </c>
    </row>
    <row r="218" spans="2:13" x14ac:dyDescent="0.4">
      <c r="B218" s="34" t="s">
        <v>59</v>
      </c>
      <c r="C218" s="30" t="s">
        <v>43</v>
      </c>
      <c r="D218" s="22" t="s">
        <v>238</v>
      </c>
      <c r="E218" s="33">
        <v>2</v>
      </c>
      <c r="F218" s="51">
        <v>0</v>
      </c>
      <c r="G218" s="52">
        <v>33</v>
      </c>
      <c r="H218" s="52">
        <v>53</v>
      </c>
      <c r="I218" s="53">
        <v>64</v>
      </c>
      <c r="J218" s="51">
        <v>0</v>
      </c>
      <c r="K218" s="52">
        <v>26</v>
      </c>
      <c r="L218" s="52">
        <v>50</v>
      </c>
      <c r="M218" s="53">
        <v>60</v>
      </c>
    </row>
    <row r="219" spans="2:13" x14ac:dyDescent="0.4">
      <c r="B219" s="34" t="s">
        <v>59</v>
      </c>
      <c r="C219" s="30" t="s">
        <v>45</v>
      </c>
      <c r="D219" s="22" t="s">
        <v>244</v>
      </c>
      <c r="E219" s="33">
        <v>1</v>
      </c>
      <c r="F219" s="51">
        <v>3</v>
      </c>
      <c r="G219" s="52">
        <v>31</v>
      </c>
      <c r="H219" s="52">
        <v>82</v>
      </c>
      <c r="I219" s="53">
        <v>98</v>
      </c>
      <c r="J219" s="51">
        <v>1</v>
      </c>
      <c r="K219" s="52">
        <v>23</v>
      </c>
      <c r="L219" s="52">
        <v>79</v>
      </c>
      <c r="M219" s="53">
        <v>95</v>
      </c>
    </row>
    <row r="220" spans="2:13" x14ac:dyDescent="0.4">
      <c r="B220" s="34" t="s">
        <v>59</v>
      </c>
      <c r="C220" s="30" t="s">
        <v>45</v>
      </c>
      <c r="D220" s="22" t="s">
        <v>244</v>
      </c>
      <c r="E220" s="33">
        <v>2</v>
      </c>
      <c r="F220" s="51">
        <v>0</v>
      </c>
      <c r="G220" s="52">
        <v>18</v>
      </c>
      <c r="H220" s="52">
        <v>29</v>
      </c>
      <c r="I220" s="53">
        <v>35</v>
      </c>
      <c r="J220" s="51">
        <v>0</v>
      </c>
      <c r="K220" s="52">
        <v>14</v>
      </c>
      <c r="L220" s="52">
        <v>25</v>
      </c>
      <c r="M220" s="53">
        <v>30</v>
      </c>
    </row>
    <row r="221" spans="2:13" x14ac:dyDescent="0.4">
      <c r="B221" s="34" t="s">
        <v>59</v>
      </c>
      <c r="C221" s="30" t="s">
        <v>45</v>
      </c>
      <c r="D221" s="22" t="s">
        <v>245</v>
      </c>
      <c r="E221" s="33">
        <v>1</v>
      </c>
      <c r="F221" s="51">
        <v>0</v>
      </c>
      <c r="G221" s="52">
        <v>16</v>
      </c>
      <c r="H221" s="52">
        <v>58</v>
      </c>
      <c r="I221" s="53">
        <v>70</v>
      </c>
      <c r="J221" s="51">
        <v>0</v>
      </c>
      <c r="K221" s="52">
        <v>12</v>
      </c>
      <c r="L221" s="52">
        <v>56</v>
      </c>
      <c r="M221" s="53">
        <v>67</v>
      </c>
    </row>
    <row r="222" spans="2:13" x14ac:dyDescent="0.4">
      <c r="B222" s="34" t="s">
        <v>59</v>
      </c>
      <c r="C222" s="30" t="s">
        <v>45</v>
      </c>
      <c r="D222" s="22" t="s">
        <v>246</v>
      </c>
      <c r="E222" s="33">
        <v>1</v>
      </c>
      <c r="F222" s="51">
        <v>0</v>
      </c>
      <c r="G222" s="52">
        <v>25</v>
      </c>
      <c r="H222" s="52">
        <v>72</v>
      </c>
      <c r="I222" s="53">
        <v>86</v>
      </c>
      <c r="J222" s="51">
        <v>0</v>
      </c>
      <c r="K222" s="52">
        <v>13</v>
      </c>
      <c r="L222" s="52">
        <v>69</v>
      </c>
      <c r="M222" s="53">
        <v>83</v>
      </c>
    </row>
    <row r="223" spans="2:13" x14ac:dyDescent="0.4">
      <c r="B223" s="34" t="s">
        <v>59</v>
      </c>
      <c r="C223" s="30" t="s">
        <v>38</v>
      </c>
      <c r="D223" s="22" t="s">
        <v>213</v>
      </c>
      <c r="E223" s="33">
        <v>1</v>
      </c>
      <c r="F223" s="51">
        <v>0</v>
      </c>
      <c r="G223" s="52">
        <v>22</v>
      </c>
      <c r="H223" s="52">
        <v>67</v>
      </c>
      <c r="I223" s="53">
        <v>80</v>
      </c>
      <c r="J223" s="51">
        <v>0</v>
      </c>
      <c r="K223" s="52">
        <v>21</v>
      </c>
      <c r="L223" s="52">
        <v>64</v>
      </c>
      <c r="M223" s="53">
        <v>77</v>
      </c>
    </row>
    <row r="224" spans="2:13" x14ac:dyDescent="0.4">
      <c r="B224" s="34" t="s">
        <v>59</v>
      </c>
      <c r="C224" s="30" t="s">
        <v>38</v>
      </c>
      <c r="D224" s="22" t="s">
        <v>213</v>
      </c>
      <c r="E224" s="33">
        <v>2</v>
      </c>
      <c r="F224" s="51">
        <v>0</v>
      </c>
      <c r="G224" s="52">
        <v>17</v>
      </c>
      <c r="H224" s="52">
        <v>27</v>
      </c>
      <c r="I224" s="53">
        <v>32</v>
      </c>
      <c r="J224" s="51">
        <v>0</v>
      </c>
      <c r="K224" s="52">
        <v>15</v>
      </c>
      <c r="L224" s="52">
        <v>23</v>
      </c>
      <c r="M224" s="53">
        <v>28</v>
      </c>
    </row>
    <row r="225" spans="2:13" x14ac:dyDescent="0.4">
      <c r="B225" s="34" t="s">
        <v>59</v>
      </c>
      <c r="C225" s="30" t="s">
        <v>38</v>
      </c>
      <c r="D225" s="22" t="s">
        <v>214</v>
      </c>
      <c r="E225" s="33">
        <v>1</v>
      </c>
      <c r="F225" s="51">
        <v>3</v>
      </c>
      <c r="G225" s="52">
        <v>31</v>
      </c>
      <c r="H225" s="52">
        <v>50</v>
      </c>
      <c r="I225" s="53">
        <v>60</v>
      </c>
      <c r="J225" s="51">
        <v>1</v>
      </c>
      <c r="K225" s="52">
        <v>28</v>
      </c>
      <c r="L225" s="52">
        <v>49</v>
      </c>
      <c r="M225" s="53">
        <v>59</v>
      </c>
    </row>
    <row r="226" spans="2:13" x14ac:dyDescent="0.4">
      <c r="B226" s="34" t="s">
        <v>59</v>
      </c>
      <c r="C226" s="30" t="s">
        <v>38</v>
      </c>
      <c r="D226" s="22" t="s">
        <v>215</v>
      </c>
      <c r="E226" s="33">
        <v>1</v>
      </c>
      <c r="F226" s="51">
        <v>0</v>
      </c>
      <c r="G226" s="52">
        <v>17</v>
      </c>
      <c r="H226" s="52">
        <v>59</v>
      </c>
      <c r="I226" s="53">
        <v>71</v>
      </c>
      <c r="J226" s="51">
        <v>0</v>
      </c>
      <c r="K226" s="52">
        <v>12</v>
      </c>
      <c r="L226" s="52">
        <v>57</v>
      </c>
      <c r="M226" s="53">
        <v>68</v>
      </c>
    </row>
    <row r="227" spans="2:13" x14ac:dyDescent="0.4">
      <c r="B227" s="34" t="s">
        <v>59</v>
      </c>
      <c r="C227" s="30" t="s">
        <v>42</v>
      </c>
      <c r="D227" s="22" t="s">
        <v>233</v>
      </c>
      <c r="E227" s="33">
        <v>1</v>
      </c>
      <c r="F227" s="51">
        <v>0</v>
      </c>
      <c r="G227" s="52">
        <v>16</v>
      </c>
      <c r="H227" s="52">
        <v>58</v>
      </c>
      <c r="I227" s="53">
        <v>70</v>
      </c>
      <c r="J227" s="51">
        <v>0</v>
      </c>
      <c r="K227" s="52">
        <v>11</v>
      </c>
      <c r="L227" s="52">
        <v>57</v>
      </c>
      <c r="M227" s="53">
        <v>68</v>
      </c>
    </row>
    <row r="228" spans="2:13" x14ac:dyDescent="0.4">
      <c r="B228" s="34" t="s">
        <v>59</v>
      </c>
      <c r="C228" s="30" t="s">
        <v>42</v>
      </c>
      <c r="D228" s="22" t="s">
        <v>234</v>
      </c>
      <c r="E228" s="33">
        <v>1</v>
      </c>
      <c r="F228" s="51">
        <v>0</v>
      </c>
      <c r="G228" s="52">
        <v>20</v>
      </c>
      <c r="H228" s="52">
        <v>32</v>
      </c>
      <c r="I228" s="53">
        <v>38</v>
      </c>
      <c r="J228" s="51">
        <v>0</v>
      </c>
      <c r="K228" s="52">
        <v>12</v>
      </c>
      <c r="L228" s="52">
        <v>30</v>
      </c>
      <c r="M228" s="53">
        <v>36</v>
      </c>
    </row>
    <row r="229" spans="2:13" x14ac:dyDescent="0.4">
      <c r="B229" s="34" t="s">
        <v>59</v>
      </c>
      <c r="C229" s="30" t="s">
        <v>42</v>
      </c>
      <c r="D229" s="22" t="s">
        <v>234</v>
      </c>
      <c r="E229" s="33">
        <v>2</v>
      </c>
      <c r="F229" s="51">
        <v>0</v>
      </c>
      <c r="G229" s="52">
        <v>24</v>
      </c>
      <c r="H229" s="52">
        <v>63</v>
      </c>
      <c r="I229" s="53">
        <v>99</v>
      </c>
      <c r="J229" s="51">
        <v>0</v>
      </c>
      <c r="K229" s="52">
        <v>16</v>
      </c>
      <c r="L229" s="52">
        <v>39</v>
      </c>
      <c r="M229" s="53">
        <v>71</v>
      </c>
    </row>
    <row r="230" spans="2:13" x14ac:dyDescent="0.4">
      <c r="B230" s="34" t="s">
        <v>59</v>
      </c>
      <c r="C230" s="30" t="s">
        <v>42</v>
      </c>
      <c r="D230" s="22" t="s">
        <v>235</v>
      </c>
      <c r="E230" s="33">
        <v>1</v>
      </c>
      <c r="F230" s="51">
        <v>3</v>
      </c>
      <c r="G230" s="52">
        <v>20</v>
      </c>
      <c r="H230" s="52">
        <v>64</v>
      </c>
      <c r="I230" s="53">
        <v>77</v>
      </c>
      <c r="J230" s="51">
        <v>1</v>
      </c>
      <c r="K230" s="52">
        <v>13</v>
      </c>
      <c r="L230" s="52">
        <v>61</v>
      </c>
      <c r="M230" s="53">
        <v>73</v>
      </c>
    </row>
    <row r="231" spans="2:13" x14ac:dyDescent="0.4">
      <c r="B231" s="34" t="s">
        <v>59</v>
      </c>
      <c r="C231" s="30" t="s">
        <v>37</v>
      </c>
      <c r="D231" s="22" t="s">
        <v>211</v>
      </c>
      <c r="E231" s="33">
        <v>1</v>
      </c>
      <c r="F231" s="51">
        <v>0</v>
      </c>
      <c r="G231" s="52">
        <v>31</v>
      </c>
      <c r="H231" s="52">
        <v>50</v>
      </c>
      <c r="I231" s="53">
        <v>60</v>
      </c>
      <c r="J231" s="51">
        <v>0</v>
      </c>
      <c r="K231" s="52">
        <v>22</v>
      </c>
      <c r="L231" s="52">
        <v>42</v>
      </c>
      <c r="M231" s="53">
        <v>50</v>
      </c>
    </row>
    <row r="232" spans="2:13" x14ac:dyDescent="0.4">
      <c r="B232" s="34" t="s">
        <v>59</v>
      </c>
      <c r="C232" s="30" t="s">
        <v>37</v>
      </c>
      <c r="D232" s="22" t="s">
        <v>211</v>
      </c>
      <c r="E232" s="33">
        <v>2</v>
      </c>
      <c r="F232" s="51">
        <v>0</v>
      </c>
      <c r="G232" s="52">
        <v>27</v>
      </c>
      <c r="H232" s="52">
        <v>75</v>
      </c>
      <c r="I232" s="53">
        <v>90</v>
      </c>
      <c r="J232" s="51">
        <v>0</v>
      </c>
      <c r="K232" s="52">
        <v>21</v>
      </c>
      <c r="L232" s="52">
        <v>73</v>
      </c>
      <c r="M232" s="53">
        <v>88</v>
      </c>
    </row>
    <row r="233" spans="2:13" x14ac:dyDescent="0.4">
      <c r="B233" s="34" t="s">
        <v>59</v>
      </c>
      <c r="C233" s="30" t="s">
        <v>37</v>
      </c>
      <c r="D233" s="22" t="s">
        <v>212</v>
      </c>
      <c r="E233" s="33">
        <v>1</v>
      </c>
      <c r="F233" s="51">
        <v>0</v>
      </c>
      <c r="G233" s="52">
        <v>15</v>
      </c>
      <c r="H233" s="52">
        <v>56</v>
      </c>
      <c r="I233" s="53">
        <v>67</v>
      </c>
      <c r="J233" s="51">
        <v>0</v>
      </c>
      <c r="K233" s="52">
        <v>11</v>
      </c>
      <c r="L233" s="52">
        <v>50</v>
      </c>
      <c r="M233" s="53">
        <v>60</v>
      </c>
    </row>
    <row r="234" spans="2:13" x14ac:dyDescent="0.4">
      <c r="B234" s="34" t="s">
        <v>59</v>
      </c>
      <c r="C234" s="30" t="s">
        <v>37</v>
      </c>
      <c r="D234" s="22" t="s">
        <v>212</v>
      </c>
      <c r="E234" s="33">
        <v>2</v>
      </c>
      <c r="F234" s="51">
        <v>3</v>
      </c>
      <c r="G234" s="52">
        <v>16</v>
      </c>
      <c r="H234" s="52">
        <v>36</v>
      </c>
      <c r="I234" s="53">
        <v>51</v>
      </c>
      <c r="J234" s="51">
        <v>1</v>
      </c>
      <c r="K234" s="52">
        <v>15</v>
      </c>
      <c r="L234" s="52">
        <v>26</v>
      </c>
      <c r="M234" s="53">
        <v>21</v>
      </c>
    </row>
    <row r="235" spans="2:13" x14ac:dyDescent="0.4">
      <c r="B235" s="34" t="s">
        <v>59</v>
      </c>
      <c r="C235" s="30" t="s">
        <v>40</v>
      </c>
      <c r="D235" s="22" t="s">
        <v>221</v>
      </c>
      <c r="E235" s="33">
        <v>1</v>
      </c>
      <c r="F235" s="51">
        <v>0</v>
      </c>
      <c r="G235" s="52">
        <v>28</v>
      </c>
      <c r="H235" s="52">
        <v>77</v>
      </c>
      <c r="I235" s="53">
        <v>92</v>
      </c>
      <c r="J235" s="51">
        <v>0</v>
      </c>
      <c r="K235" s="52">
        <v>27</v>
      </c>
      <c r="L235" s="52">
        <v>76</v>
      </c>
      <c r="M235" s="53">
        <v>91</v>
      </c>
    </row>
    <row r="236" spans="2:13" x14ac:dyDescent="0.4">
      <c r="B236" s="34" t="s">
        <v>59</v>
      </c>
      <c r="C236" s="30" t="s">
        <v>40</v>
      </c>
      <c r="D236" s="22" t="s">
        <v>222</v>
      </c>
      <c r="E236" s="33">
        <v>1</v>
      </c>
      <c r="F236" s="51">
        <v>0</v>
      </c>
      <c r="G236" s="52">
        <v>5</v>
      </c>
      <c r="H236" s="52">
        <v>15</v>
      </c>
      <c r="I236" s="53">
        <v>18</v>
      </c>
      <c r="J236" s="51">
        <v>0</v>
      </c>
      <c r="K236" s="52">
        <v>4</v>
      </c>
      <c r="L236" s="52">
        <v>13</v>
      </c>
      <c r="M236" s="53">
        <v>16</v>
      </c>
    </row>
    <row r="237" spans="2:13" x14ac:dyDescent="0.4">
      <c r="B237" s="34" t="s">
        <v>59</v>
      </c>
      <c r="C237" s="30" t="s">
        <v>40</v>
      </c>
      <c r="D237" s="22" t="s">
        <v>223</v>
      </c>
      <c r="E237" s="33">
        <v>1</v>
      </c>
      <c r="F237" s="51">
        <v>3</v>
      </c>
      <c r="G237" s="52">
        <v>14</v>
      </c>
      <c r="H237" s="52">
        <v>22</v>
      </c>
      <c r="I237" s="53">
        <v>26</v>
      </c>
      <c r="J237" s="51">
        <v>1</v>
      </c>
      <c r="K237" s="52">
        <v>13</v>
      </c>
      <c r="L237" s="52">
        <v>13</v>
      </c>
      <c r="M237" s="53">
        <v>16</v>
      </c>
    </row>
    <row r="238" spans="2:13" x14ac:dyDescent="0.4">
      <c r="B238" s="34" t="s">
        <v>59</v>
      </c>
      <c r="C238" s="30" t="s">
        <v>40</v>
      </c>
      <c r="D238" s="22" t="s">
        <v>224</v>
      </c>
      <c r="E238" s="33">
        <v>1</v>
      </c>
      <c r="F238" s="51">
        <v>0</v>
      </c>
      <c r="G238" s="52">
        <v>27</v>
      </c>
      <c r="H238" s="52">
        <v>43</v>
      </c>
      <c r="I238" s="53">
        <v>52</v>
      </c>
      <c r="J238" s="51">
        <v>0</v>
      </c>
      <c r="K238" s="52">
        <v>24</v>
      </c>
      <c r="L238" s="52">
        <v>41</v>
      </c>
      <c r="M238" s="53">
        <v>49</v>
      </c>
    </row>
    <row r="239" spans="2:13" x14ac:dyDescent="0.4">
      <c r="B239" s="34" t="s">
        <v>59</v>
      </c>
      <c r="C239" s="30" t="s">
        <v>40</v>
      </c>
      <c r="D239" s="22" t="s">
        <v>225</v>
      </c>
      <c r="E239" s="33">
        <v>1</v>
      </c>
      <c r="F239" s="51">
        <v>0</v>
      </c>
      <c r="G239" s="52">
        <v>31</v>
      </c>
      <c r="H239" s="52">
        <v>50</v>
      </c>
      <c r="I239" s="53">
        <v>60</v>
      </c>
      <c r="J239" s="51">
        <v>0</v>
      </c>
      <c r="K239" s="52">
        <v>30</v>
      </c>
      <c r="L239" s="52">
        <v>47</v>
      </c>
      <c r="M239" s="53">
        <v>56</v>
      </c>
    </row>
    <row r="240" spans="2:13" x14ac:dyDescent="0.4">
      <c r="B240" s="34" t="s">
        <v>59</v>
      </c>
      <c r="C240" s="30" t="s">
        <v>40</v>
      </c>
      <c r="D240" s="22" t="s">
        <v>226</v>
      </c>
      <c r="E240" s="33">
        <v>1</v>
      </c>
      <c r="F240" s="51">
        <v>0</v>
      </c>
      <c r="G240" s="52">
        <v>21</v>
      </c>
      <c r="H240" s="52">
        <v>66</v>
      </c>
      <c r="I240" s="53">
        <v>79</v>
      </c>
      <c r="J240" s="51">
        <v>0</v>
      </c>
      <c r="K240" s="52">
        <v>16</v>
      </c>
      <c r="L240" s="52">
        <v>62</v>
      </c>
      <c r="M240" s="53">
        <v>74</v>
      </c>
    </row>
    <row r="241" spans="2:13" x14ac:dyDescent="0.4">
      <c r="B241" s="34" t="s">
        <v>59</v>
      </c>
      <c r="C241" s="30" t="s">
        <v>40</v>
      </c>
      <c r="D241" s="22" t="s">
        <v>226</v>
      </c>
      <c r="E241" s="33">
        <v>2</v>
      </c>
      <c r="F241" s="51">
        <v>3</v>
      </c>
      <c r="G241" s="52">
        <v>18</v>
      </c>
      <c r="H241" s="52">
        <v>61</v>
      </c>
      <c r="I241" s="53">
        <v>73</v>
      </c>
      <c r="J241" s="51">
        <v>1</v>
      </c>
      <c r="K241" s="52">
        <v>13</v>
      </c>
      <c r="L241" s="52">
        <v>57</v>
      </c>
      <c r="M241" s="53">
        <v>68</v>
      </c>
    </row>
    <row r="242" spans="2:13" x14ac:dyDescent="0.4">
      <c r="B242" s="34" t="s">
        <v>59</v>
      </c>
      <c r="C242" s="30" t="s">
        <v>40</v>
      </c>
      <c r="D242" s="22" t="s">
        <v>227</v>
      </c>
      <c r="E242" s="33">
        <v>1</v>
      </c>
      <c r="F242" s="51">
        <v>0</v>
      </c>
      <c r="G242" s="52">
        <v>17</v>
      </c>
      <c r="H242" s="52">
        <v>59</v>
      </c>
      <c r="I242" s="53">
        <v>71</v>
      </c>
      <c r="J242" s="51">
        <v>0</v>
      </c>
      <c r="K242" s="52">
        <v>16</v>
      </c>
      <c r="L242" s="52">
        <v>58</v>
      </c>
      <c r="M242" s="53">
        <v>70</v>
      </c>
    </row>
    <row r="243" spans="2:13" x14ac:dyDescent="0.4">
      <c r="B243" s="34" t="s">
        <v>59</v>
      </c>
      <c r="C243" s="30" t="s">
        <v>40</v>
      </c>
      <c r="D243" s="22" t="s">
        <v>228</v>
      </c>
      <c r="E243" s="33">
        <v>1</v>
      </c>
      <c r="F243" s="51">
        <v>0</v>
      </c>
      <c r="G243" s="52">
        <v>15</v>
      </c>
      <c r="H243" s="52">
        <v>24</v>
      </c>
      <c r="I243" s="53">
        <v>29</v>
      </c>
      <c r="J243" s="51">
        <v>0</v>
      </c>
      <c r="K243" s="52">
        <v>12</v>
      </c>
      <c r="L243" s="52">
        <v>22</v>
      </c>
      <c r="M243" s="53">
        <v>26</v>
      </c>
    </row>
    <row r="244" spans="2:13" x14ac:dyDescent="0.4">
      <c r="B244" s="34" t="s">
        <v>59</v>
      </c>
      <c r="C244" s="30" t="s">
        <v>41</v>
      </c>
      <c r="D244" s="22" t="s">
        <v>229</v>
      </c>
      <c r="E244" s="33">
        <v>1</v>
      </c>
      <c r="F244" s="51">
        <v>3</v>
      </c>
      <c r="G244" s="52">
        <v>27</v>
      </c>
      <c r="H244" s="52">
        <v>43</v>
      </c>
      <c r="I244" s="53">
        <v>52</v>
      </c>
      <c r="J244" s="51">
        <v>1</v>
      </c>
      <c r="K244" s="52">
        <v>21</v>
      </c>
      <c r="L244" s="52">
        <v>34</v>
      </c>
      <c r="M244" s="53">
        <v>41</v>
      </c>
    </row>
    <row r="245" spans="2:13" x14ac:dyDescent="0.4">
      <c r="B245" s="34" t="s">
        <v>59</v>
      </c>
      <c r="C245" s="30" t="s">
        <v>41</v>
      </c>
      <c r="D245" s="22" t="s">
        <v>230</v>
      </c>
      <c r="E245" s="33">
        <v>1</v>
      </c>
      <c r="F245" s="51">
        <v>0</v>
      </c>
      <c r="G245" s="52">
        <v>33</v>
      </c>
      <c r="H245" s="52">
        <v>53</v>
      </c>
      <c r="I245" s="53">
        <v>64</v>
      </c>
      <c r="J245" s="51">
        <v>0</v>
      </c>
      <c r="K245" s="52">
        <v>26</v>
      </c>
      <c r="L245" s="52">
        <v>29</v>
      </c>
      <c r="M245" s="53">
        <v>35</v>
      </c>
    </row>
    <row r="246" spans="2:13" x14ac:dyDescent="0.4">
      <c r="B246" s="34" t="s">
        <v>59</v>
      </c>
      <c r="C246" s="30" t="s">
        <v>41</v>
      </c>
      <c r="D246" s="22" t="s">
        <v>231</v>
      </c>
      <c r="E246" s="33">
        <v>1</v>
      </c>
      <c r="F246" s="51">
        <v>0</v>
      </c>
      <c r="G246" s="52">
        <v>30</v>
      </c>
      <c r="H246" s="52">
        <v>48</v>
      </c>
      <c r="I246" s="53">
        <v>58</v>
      </c>
      <c r="J246" s="51">
        <v>0</v>
      </c>
      <c r="K246" s="52">
        <v>21</v>
      </c>
      <c r="L246" s="52">
        <v>46</v>
      </c>
      <c r="M246" s="53">
        <v>55</v>
      </c>
    </row>
    <row r="247" spans="2:13" x14ac:dyDescent="0.4">
      <c r="B247" s="34" t="s">
        <v>59</v>
      </c>
      <c r="C247" s="30" t="s">
        <v>41</v>
      </c>
      <c r="D247" s="22" t="s">
        <v>232</v>
      </c>
      <c r="E247" s="33">
        <v>1</v>
      </c>
      <c r="F247" s="51">
        <v>0</v>
      </c>
      <c r="G247" s="52">
        <v>24</v>
      </c>
      <c r="H247" s="52">
        <v>70</v>
      </c>
      <c r="I247" s="53">
        <v>84</v>
      </c>
      <c r="J247" s="51">
        <v>0</v>
      </c>
      <c r="K247" s="52">
        <v>17</v>
      </c>
      <c r="L247" s="52">
        <v>67</v>
      </c>
      <c r="M247" s="53">
        <v>80</v>
      </c>
    </row>
    <row r="248" spans="2:13" x14ac:dyDescent="0.4">
      <c r="B248" s="34" t="s">
        <v>59</v>
      </c>
      <c r="C248" s="30" t="s">
        <v>41</v>
      </c>
      <c r="D248" s="22" t="s">
        <v>232</v>
      </c>
      <c r="E248" s="33">
        <v>2</v>
      </c>
      <c r="F248" s="51">
        <v>0</v>
      </c>
      <c r="G248" s="52">
        <v>22</v>
      </c>
      <c r="H248" s="52">
        <v>67</v>
      </c>
      <c r="I248" s="53">
        <v>80</v>
      </c>
      <c r="J248" s="51">
        <v>0</v>
      </c>
      <c r="K248" s="52">
        <v>15</v>
      </c>
      <c r="L248" s="52">
        <v>63</v>
      </c>
      <c r="M248" s="53">
        <v>76</v>
      </c>
    </row>
    <row r="249" spans="2:13" x14ac:dyDescent="0.4">
      <c r="B249" s="34" t="s">
        <v>60</v>
      </c>
      <c r="C249" s="30" t="s">
        <v>50</v>
      </c>
      <c r="D249" s="22" t="s">
        <v>269</v>
      </c>
      <c r="E249" s="33">
        <v>1</v>
      </c>
      <c r="F249" s="51">
        <v>0</v>
      </c>
      <c r="G249" s="52">
        <v>21</v>
      </c>
      <c r="H249" s="52">
        <v>66</v>
      </c>
      <c r="I249" s="53">
        <v>79</v>
      </c>
      <c r="J249" s="51">
        <v>0</v>
      </c>
      <c r="K249" s="52">
        <v>10</v>
      </c>
      <c r="L249" s="52">
        <v>65</v>
      </c>
      <c r="M249" s="53">
        <v>78</v>
      </c>
    </row>
    <row r="250" spans="2:13" x14ac:dyDescent="0.4">
      <c r="B250" s="34" t="s">
        <v>60</v>
      </c>
      <c r="C250" s="30" t="s">
        <v>50</v>
      </c>
      <c r="D250" s="22" t="s">
        <v>269</v>
      </c>
      <c r="E250" s="33">
        <v>2</v>
      </c>
      <c r="F250" s="51">
        <v>0</v>
      </c>
      <c r="G250" s="52">
        <v>20</v>
      </c>
      <c r="H250" s="52">
        <v>64</v>
      </c>
      <c r="I250" s="53">
        <v>77</v>
      </c>
      <c r="J250" s="51">
        <v>0</v>
      </c>
      <c r="K250" s="52">
        <v>17</v>
      </c>
      <c r="L250" s="52">
        <v>62</v>
      </c>
      <c r="M250" s="53">
        <v>74</v>
      </c>
    </row>
    <row r="251" spans="2:13" x14ac:dyDescent="0.4">
      <c r="B251" s="34" t="s">
        <v>60</v>
      </c>
      <c r="C251" s="30" t="s">
        <v>50</v>
      </c>
      <c r="D251" s="22" t="s">
        <v>270</v>
      </c>
      <c r="E251" s="33">
        <v>1</v>
      </c>
      <c r="F251" s="51">
        <v>0</v>
      </c>
      <c r="G251" s="52">
        <v>20</v>
      </c>
      <c r="H251" s="52">
        <v>32</v>
      </c>
      <c r="I251" s="53">
        <v>38</v>
      </c>
      <c r="J251" s="51">
        <v>0</v>
      </c>
      <c r="K251" s="52">
        <v>17</v>
      </c>
      <c r="L251" s="52">
        <v>31</v>
      </c>
      <c r="M251" s="53">
        <v>37</v>
      </c>
    </row>
    <row r="252" spans="2:13" x14ac:dyDescent="0.4">
      <c r="B252" s="34" t="s">
        <v>60</v>
      </c>
      <c r="C252" s="30" t="s">
        <v>50</v>
      </c>
      <c r="D252" s="22" t="s">
        <v>271</v>
      </c>
      <c r="E252" s="33">
        <v>1</v>
      </c>
      <c r="F252" s="51">
        <v>7</v>
      </c>
      <c r="G252" s="52">
        <v>31</v>
      </c>
      <c r="H252" s="52">
        <v>50</v>
      </c>
      <c r="I252" s="53">
        <v>60</v>
      </c>
      <c r="J252" s="51">
        <v>2</v>
      </c>
      <c r="K252" s="52">
        <v>28</v>
      </c>
      <c r="L252" s="52">
        <v>39</v>
      </c>
      <c r="M252" s="53">
        <v>47</v>
      </c>
    </row>
    <row r="253" spans="2:13" x14ac:dyDescent="0.4">
      <c r="B253" s="34" t="s">
        <v>60</v>
      </c>
      <c r="C253" s="30" t="s">
        <v>50</v>
      </c>
      <c r="D253" s="22" t="s">
        <v>272</v>
      </c>
      <c r="E253" s="33">
        <v>1</v>
      </c>
      <c r="F253" s="51">
        <v>0</v>
      </c>
      <c r="G253" s="52">
        <v>18</v>
      </c>
      <c r="H253" s="52">
        <v>61</v>
      </c>
      <c r="I253" s="53">
        <v>73</v>
      </c>
      <c r="J253" s="51">
        <v>0</v>
      </c>
      <c r="K253" s="52">
        <v>10</v>
      </c>
      <c r="L253" s="52">
        <v>53</v>
      </c>
      <c r="M253" s="53">
        <v>64</v>
      </c>
    </row>
    <row r="254" spans="2:13" x14ac:dyDescent="0.4">
      <c r="B254" s="34" t="s">
        <v>60</v>
      </c>
      <c r="C254" s="30" t="s">
        <v>50</v>
      </c>
      <c r="D254" s="22" t="s">
        <v>273</v>
      </c>
      <c r="E254" s="33">
        <v>1</v>
      </c>
      <c r="F254" s="51">
        <v>0</v>
      </c>
      <c r="G254" s="52">
        <v>29</v>
      </c>
      <c r="H254" s="52">
        <v>46</v>
      </c>
      <c r="I254" s="53">
        <v>55</v>
      </c>
      <c r="J254" s="51">
        <v>0</v>
      </c>
      <c r="K254" s="52">
        <v>21</v>
      </c>
      <c r="L254" s="52">
        <v>40</v>
      </c>
      <c r="M254" s="53">
        <v>48</v>
      </c>
    </row>
    <row r="255" spans="2:13" x14ac:dyDescent="0.4">
      <c r="B255" s="34" t="s">
        <v>60</v>
      </c>
      <c r="C255" s="30" t="s">
        <v>50</v>
      </c>
      <c r="D255" s="22" t="s">
        <v>274</v>
      </c>
      <c r="E255" s="33">
        <v>1</v>
      </c>
      <c r="F255" s="51">
        <v>0</v>
      </c>
      <c r="G255" s="52">
        <v>24</v>
      </c>
      <c r="H255" s="52">
        <v>38</v>
      </c>
      <c r="I255" s="53">
        <v>46</v>
      </c>
      <c r="J255" s="51">
        <v>0</v>
      </c>
      <c r="K255" s="52">
        <v>18</v>
      </c>
      <c r="L255" s="52">
        <v>36</v>
      </c>
      <c r="M255" s="53">
        <v>43</v>
      </c>
    </row>
    <row r="256" spans="2:13" x14ac:dyDescent="0.4">
      <c r="B256" s="34" t="s">
        <v>60</v>
      </c>
      <c r="C256" s="30" t="s">
        <v>50</v>
      </c>
      <c r="D256" s="22" t="s">
        <v>274</v>
      </c>
      <c r="E256" s="33">
        <v>2</v>
      </c>
      <c r="F256" s="51">
        <v>0</v>
      </c>
      <c r="G256" s="52">
        <v>31</v>
      </c>
      <c r="H256" s="52">
        <v>50</v>
      </c>
      <c r="I256" s="53">
        <v>60</v>
      </c>
      <c r="J256" s="51">
        <v>0</v>
      </c>
      <c r="K256" s="52">
        <v>27</v>
      </c>
      <c r="L256" s="52">
        <v>47</v>
      </c>
      <c r="M256" s="53">
        <v>56</v>
      </c>
    </row>
    <row r="257" spans="2:13" x14ac:dyDescent="0.4">
      <c r="B257" s="34" t="s">
        <v>60</v>
      </c>
      <c r="C257" s="30" t="s">
        <v>50</v>
      </c>
      <c r="D257" s="22" t="s">
        <v>275</v>
      </c>
      <c r="E257" s="33">
        <v>1</v>
      </c>
      <c r="F257" s="51">
        <v>0</v>
      </c>
      <c r="G257" s="52">
        <v>8</v>
      </c>
      <c r="H257" s="52">
        <v>13</v>
      </c>
      <c r="I257" s="53">
        <v>16</v>
      </c>
      <c r="J257" s="51">
        <v>0</v>
      </c>
      <c r="K257" s="52">
        <v>7</v>
      </c>
      <c r="L257" s="52">
        <v>9</v>
      </c>
      <c r="M257" s="53">
        <v>11</v>
      </c>
    </row>
    <row r="258" spans="2:13" x14ac:dyDescent="0.4">
      <c r="B258" s="41" t="s">
        <v>60</v>
      </c>
      <c r="C258" s="30" t="s">
        <v>52</v>
      </c>
      <c r="D258" s="22" t="s">
        <v>281</v>
      </c>
      <c r="E258" s="33">
        <v>1</v>
      </c>
      <c r="F258" s="51">
        <v>0</v>
      </c>
      <c r="G258" s="52">
        <v>23</v>
      </c>
      <c r="H258" s="52">
        <v>69</v>
      </c>
      <c r="I258" s="53">
        <v>83</v>
      </c>
      <c r="J258" s="51">
        <v>0</v>
      </c>
      <c r="K258" s="52">
        <v>8</v>
      </c>
      <c r="L258" s="52">
        <v>67</v>
      </c>
      <c r="M258" s="53">
        <v>80</v>
      </c>
    </row>
    <row r="259" spans="2:13" x14ac:dyDescent="0.4">
      <c r="B259" s="41" t="s">
        <v>60</v>
      </c>
      <c r="C259" s="30" t="s">
        <v>52</v>
      </c>
      <c r="D259" s="22" t="s">
        <v>282</v>
      </c>
      <c r="E259" s="33">
        <v>1</v>
      </c>
      <c r="F259" s="51">
        <v>0</v>
      </c>
      <c r="G259" s="52">
        <v>28</v>
      </c>
      <c r="H259" s="52">
        <v>77</v>
      </c>
      <c r="I259" s="53">
        <v>92</v>
      </c>
      <c r="J259" s="51">
        <v>0</v>
      </c>
      <c r="K259" s="52">
        <v>27</v>
      </c>
      <c r="L259" s="52">
        <v>74</v>
      </c>
      <c r="M259" s="53">
        <v>89</v>
      </c>
    </row>
    <row r="260" spans="2:13" x14ac:dyDescent="0.4">
      <c r="B260" s="41" t="s">
        <v>60</v>
      </c>
      <c r="C260" s="30" t="s">
        <v>52</v>
      </c>
      <c r="D260" s="22" t="s">
        <v>282</v>
      </c>
      <c r="E260" s="33">
        <v>2</v>
      </c>
      <c r="F260" s="51">
        <v>3</v>
      </c>
      <c r="G260" s="52">
        <v>31</v>
      </c>
      <c r="H260" s="52">
        <v>82</v>
      </c>
      <c r="I260" s="53">
        <v>98</v>
      </c>
      <c r="J260" s="51">
        <v>1</v>
      </c>
      <c r="K260" s="52">
        <v>28</v>
      </c>
      <c r="L260" s="52">
        <v>78</v>
      </c>
      <c r="M260" s="53">
        <v>94</v>
      </c>
    </row>
    <row r="261" spans="2:13" x14ac:dyDescent="0.4">
      <c r="B261" s="41" t="s">
        <v>60</v>
      </c>
      <c r="C261" s="30" t="s">
        <v>52</v>
      </c>
      <c r="D261" s="22" t="s">
        <v>283</v>
      </c>
      <c r="E261" s="33">
        <v>1</v>
      </c>
      <c r="F261" s="51">
        <v>0</v>
      </c>
      <c r="G261" s="52">
        <v>31</v>
      </c>
      <c r="H261" s="52">
        <v>50</v>
      </c>
      <c r="I261" s="53">
        <v>60</v>
      </c>
      <c r="J261" s="51">
        <v>0</v>
      </c>
      <c r="K261" s="52">
        <v>20</v>
      </c>
      <c r="L261" s="52">
        <v>46</v>
      </c>
      <c r="M261" s="53">
        <v>55</v>
      </c>
    </row>
    <row r="262" spans="2:13" x14ac:dyDescent="0.4">
      <c r="B262" s="41" t="s">
        <v>60</v>
      </c>
      <c r="C262" s="30" t="s">
        <v>52</v>
      </c>
      <c r="D262" s="22" t="s">
        <v>284</v>
      </c>
      <c r="E262" s="33">
        <v>1</v>
      </c>
      <c r="F262" s="51">
        <v>0</v>
      </c>
      <c r="G262" s="52">
        <v>24</v>
      </c>
      <c r="H262" s="52">
        <v>70</v>
      </c>
      <c r="I262" s="53">
        <v>84</v>
      </c>
      <c r="J262" s="51">
        <v>0</v>
      </c>
      <c r="K262" s="52">
        <v>14</v>
      </c>
      <c r="L262" s="52">
        <v>69</v>
      </c>
      <c r="M262" s="53">
        <v>83</v>
      </c>
    </row>
    <row r="263" spans="2:13" x14ac:dyDescent="0.4">
      <c r="B263" s="34" t="s">
        <v>60</v>
      </c>
      <c r="C263" s="30" t="s">
        <v>49</v>
      </c>
      <c r="D263" s="22" t="s">
        <v>263</v>
      </c>
      <c r="E263" s="33">
        <v>1</v>
      </c>
      <c r="F263" s="51">
        <v>6</v>
      </c>
      <c r="G263" s="52">
        <v>31</v>
      </c>
      <c r="H263" s="52">
        <v>50</v>
      </c>
      <c r="I263" s="53">
        <v>60</v>
      </c>
      <c r="J263" s="51">
        <v>2</v>
      </c>
      <c r="K263" s="52">
        <v>29</v>
      </c>
      <c r="L263" s="52">
        <v>46</v>
      </c>
      <c r="M263" s="53">
        <v>55</v>
      </c>
    </row>
    <row r="264" spans="2:13" x14ac:dyDescent="0.4">
      <c r="B264" s="34" t="s">
        <v>60</v>
      </c>
      <c r="C264" s="30" t="s">
        <v>49</v>
      </c>
      <c r="D264" s="22" t="s">
        <v>264</v>
      </c>
      <c r="E264" s="33">
        <v>1</v>
      </c>
      <c r="F264" s="51">
        <v>0</v>
      </c>
      <c r="G264" s="52">
        <v>25</v>
      </c>
      <c r="H264" s="52">
        <v>72</v>
      </c>
      <c r="I264" s="53">
        <v>86</v>
      </c>
      <c r="J264" s="51">
        <v>0</v>
      </c>
      <c r="K264" s="52">
        <v>21</v>
      </c>
      <c r="L264" s="52">
        <v>70</v>
      </c>
      <c r="M264" s="53">
        <v>84</v>
      </c>
    </row>
    <row r="265" spans="2:13" x14ac:dyDescent="0.4">
      <c r="B265" s="34" t="s">
        <v>60</v>
      </c>
      <c r="C265" s="30" t="s">
        <v>49</v>
      </c>
      <c r="D265" s="22" t="s">
        <v>265</v>
      </c>
      <c r="E265" s="33">
        <v>1</v>
      </c>
      <c r="F265" s="51">
        <v>0</v>
      </c>
      <c r="G265" s="52">
        <v>29</v>
      </c>
      <c r="H265" s="52">
        <v>46</v>
      </c>
      <c r="I265" s="53">
        <v>55</v>
      </c>
      <c r="J265" s="51">
        <v>0</v>
      </c>
      <c r="K265" s="52">
        <v>25</v>
      </c>
      <c r="L265" s="52">
        <v>43</v>
      </c>
      <c r="M265" s="53">
        <v>52</v>
      </c>
    </row>
    <row r="266" spans="2:13" x14ac:dyDescent="0.4">
      <c r="B266" s="34" t="s">
        <v>60</v>
      </c>
      <c r="C266" s="30" t="s">
        <v>49</v>
      </c>
      <c r="D266" s="22" t="s">
        <v>265</v>
      </c>
      <c r="E266" s="33">
        <v>2</v>
      </c>
      <c r="F266" s="51">
        <v>0</v>
      </c>
      <c r="G266" s="52">
        <v>28</v>
      </c>
      <c r="H266" s="52">
        <v>45</v>
      </c>
      <c r="I266" s="53">
        <v>54</v>
      </c>
      <c r="J266" s="51">
        <v>0</v>
      </c>
      <c r="K266" s="52">
        <v>21</v>
      </c>
      <c r="L266" s="52">
        <v>41</v>
      </c>
      <c r="M266" s="53">
        <v>49</v>
      </c>
    </row>
    <row r="267" spans="2:13" x14ac:dyDescent="0.4">
      <c r="B267" s="34" t="s">
        <v>60</v>
      </c>
      <c r="C267" s="30" t="s">
        <v>49</v>
      </c>
      <c r="D267" s="22" t="s">
        <v>266</v>
      </c>
      <c r="E267" s="33">
        <v>1</v>
      </c>
      <c r="F267" s="51">
        <v>0</v>
      </c>
      <c r="G267" s="52">
        <v>3</v>
      </c>
      <c r="H267" s="52">
        <v>5</v>
      </c>
      <c r="I267" s="53">
        <v>6</v>
      </c>
      <c r="J267" s="51">
        <v>0</v>
      </c>
      <c r="K267" s="52">
        <v>2</v>
      </c>
      <c r="L267" s="52">
        <v>4</v>
      </c>
      <c r="M267" s="53">
        <v>5</v>
      </c>
    </row>
    <row r="268" spans="2:13" x14ac:dyDescent="0.4">
      <c r="B268" s="34" t="s">
        <v>60</v>
      </c>
      <c r="C268" s="30" t="s">
        <v>49</v>
      </c>
      <c r="D268" s="22" t="s">
        <v>267</v>
      </c>
      <c r="E268" s="33">
        <v>1</v>
      </c>
      <c r="F268" s="51">
        <v>0</v>
      </c>
      <c r="G268" s="52">
        <v>15</v>
      </c>
      <c r="H268" s="52">
        <v>24</v>
      </c>
      <c r="I268" s="53">
        <v>29</v>
      </c>
      <c r="J268" s="51">
        <v>0</v>
      </c>
      <c r="K268" s="52">
        <v>10</v>
      </c>
      <c r="L268" s="52">
        <v>22</v>
      </c>
      <c r="M268" s="53">
        <v>26</v>
      </c>
    </row>
    <row r="269" spans="2:13" x14ac:dyDescent="0.4">
      <c r="B269" s="34" t="s">
        <v>60</v>
      </c>
      <c r="C269" s="30" t="s">
        <v>49</v>
      </c>
      <c r="D269" s="22" t="s">
        <v>268</v>
      </c>
      <c r="E269" s="33">
        <v>1</v>
      </c>
      <c r="F269" s="51">
        <v>0</v>
      </c>
      <c r="G269" s="52">
        <v>30</v>
      </c>
      <c r="H269" s="52">
        <v>48</v>
      </c>
      <c r="I269" s="53">
        <v>58</v>
      </c>
      <c r="J269" s="51">
        <v>0</v>
      </c>
      <c r="K269" s="52">
        <v>23</v>
      </c>
      <c r="L269" s="52">
        <v>45</v>
      </c>
      <c r="M269" s="53">
        <v>54</v>
      </c>
    </row>
    <row r="270" spans="2:13" x14ac:dyDescent="0.4">
      <c r="B270" s="34" t="s">
        <v>60</v>
      </c>
      <c r="C270" s="30" t="s">
        <v>49</v>
      </c>
      <c r="D270" s="22" t="s">
        <v>268</v>
      </c>
      <c r="E270" s="33">
        <v>2</v>
      </c>
      <c r="F270" s="51">
        <v>0</v>
      </c>
      <c r="G270" s="52">
        <v>16</v>
      </c>
      <c r="H270" s="52">
        <v>58</v>
      </c>
      <c r="I270" s="53">
        <v>70</v>
      </c>
      <c r="J270" s="51">
        <v>0</v>
      </c>
      <c r="K270" s="52">
        <v>12</v>
      </c>
      <c r="L270" s="52">
        <v>54</v>
      </c>
      <c r="M270" s="53">
        <v>65</v>
      </c>
    </row>
    <row r="271" spans="2:13" x14ac:dyDescent="0.4">
      <c r="B271" s="34" t="s">
        <v>60</v>
      </c>
      <c r="C271" s="30" t="s">
        <v>47</v>
      </c>
      <c r="D271" s="22" t="s">
        <v>253</v>
      </c>
      <c r="E271" s="33">
        <v>1</v>
      </c>
      <c r="F271" s="51">
        <v>3</v>
      </c>
      <c r="G271" s="52">
        <v>26</v>
      </c>
      <c r="H271" s="52">
        <v>50</v>
      </c>
      <c r="I271" s="53">
        <v>58</v>
      </c>
      <c r="J271" s="51">
        <v>1</v>
      </c>
      <c r="K271" s="52">
        <v>25</v>
      </c>
      <c r="L271" s="52">
        <v>40</v>
      </c>
      <c r="M271" s="53">
        <v>46</v>
      </c>
    </row>
    <row r="272" spans="2:13" x14ac:dyDescent="0.4">
      <c r="B272" s="34" t="s">
        <v>60</v>
      </c>
      <c r="C272" s="30" t="s">
        <v>47</v>
      </c>
      <c r="D272" s="22" t="s">
        <v>254</v>
      </c>
      <c r="E272" s="33">
        <v>1</v>
      </c>
      <c r="F272" s="51">
        <v>0</v>
      </c>
      <c r="G272" s="52">
        <v>24</v>
      </c>
      <c r="H272" s="52">
        <v>46</v>
      </c>
      <c r="I272" s="53">
        <v>53</v>
      </c>
      <c r="J272" s="51">
        <v>0</v>
      </c>
      <c r="K272" s="52">
        <v>20</v>
      </c>
      <c r="L272" s="52">
        <v>35</v>
      </c>
      <c r="M272" s="53">
        <v>45</v>
      </c>
    </row>
    <row r="273" spans="2:13" x14ac:dyDescent="0.4">
      <c r="B273" s="34" t="s">
        <v>60</v>
      </c>
      <c r="C273" s="30" t="s">
        <v>47</v>
      </c>
      <c r="D273" s="22" t="s">
        <v>255</v>
      </c>
      <c r="E273" s="33">
        <v>1</v>
      </c>
      <c r="F273" s="51">
        <v>0</v>
      </c>
      <c r="G273" s="52">
        <v>32</v>
      </c>
      <c r="H273" s="52">
        <v>83</v>
      </c>
      <c r="I273" s="53">
        <v>50</v>
      </c>
      <c r="J273" s="51">
        <v>0</v>
      </c>
      <c r="K273" s="52">
        <v>19</v>
      </c>
      <c r="L273" s="52">
        <v>75</v>
      </c>
      <c r="M273" s="53">
        <v>46</v>
      </c>
    </row>
    <row r="274" spans="2:13" x14ac:dyDescent="0.4">
      <c r="B274" s="34" t="s">
        <v>60</v>
      </c>
      <c r="C274" s="30" t="s">
        <v>47</v>
      </c>
      <c r="D274" s="22" t="s">
        <v>256</v>
      </c>
      <c r="E274" s="33">
        <v>1</v>
      </c>
      <c r="F274" s="51">
        <v>0</v>
      </c>
      <c r="G274" s="52">
        <v>26</v>
      </c>
      <c r="H274" s="52">
        <v>74</v>
      </c>
      <c r="I274" s="53">
        <v>89</v>
      </c>
      <c r="J274" s="51">
        <v>0</v>
      </c>
      <c r="K274" s="52">
        <v>17</v>
      </c>
      <c r="L274" s="52">
        <v>68</v>
      </c>
      <c r="M274" s="53">
        <v>82</v>
      </c>
    </row>
    <row r="275" spans="2:13" x14ac:dyDescent="0.4">
      <c r="B275" s="34" t="s">
        <v>60</v>
      </c>
      <c r="C275" s="30" t="s">
        <v>47</v>
      </c>
      <c r="D275" s="22" t="s">
        <v>256</v>
      </c>
      <c r="E275" s="33">
        <v>2</v>
      </c>
      <c r="F275" s="51">
        <v>0</v>
      </c>
      <c r="G275" s="52">
        <v>34</v>
      </c>
      <c r="H275" s="52">
        <v>54</v>
      </c>
      <c r="I275" s="53">
        <v>65</v>
      </c>
      <c r="J275" s="51">
        <v>0</v>
      </c>
      <c r="K275" s="52">
        <v>27</v>
      </c>
      <c r="L275" s="52">
        <v>52</v>
      </c>
      <c r="M275" s="53">
        <v>62</v>
      </c>
    </row>
    <row r="276" spans="2:13" x14ac:dyDescent="0.4">
      <c r="B276" s="34" t="s">
        <v>60</v>
      </c>
      <c r="C276" s="30" t="s">
        <v>47</v>
      </c>
      <c r="D276" s="22" t="s">
        <v>257</v>
      </c>
      <c r="E276" s="33">
        <v>1</v>
      </c>
      <c r="F276" s="51">
        <v>3</v>
      </c>
      <c r="G276" s="52">
        <v>30</v>
      </c>
      <c r="H276" s="52">
        <v>80</v>
      </c>
      <c r="I276" s="53">
        <v>96</v>
      </c>
      <c r="J276" s="51">
        <v>1</v>
      </c>
      <c r="K276" s="52">
        <v>26</v>
      </c>
      <c r="L276" s="52">
        <v>77</v>
      </c>
      <c r="M276" s="53">
        <v>92</v>
      </c>
    </row>
    <row r="277" spans="2:13" x14ac:dyDescent="0.4">
      <c r="B277" s="34" t="s">
        <v>60</v>
      </c>
      <c r="C277" s="30" t="s">
        <v>48</v>
      </c>
      <c r="D277" s="22" t="s">
        <v>258</v>
      </c>
      <c r="E277" s="33">
        <v>1</v>
      </c>
      <c r="F277" s="51">
        <v>0</v>
      </c>
      <c r="G277" s="52">
        <v>28</v>
      </c>
      <c r="H277" s="52">
        <v>77</v>
      </c>
      <c r="I277" s="53">
        <v>92</v>
      </c>
      <c r="J277" s="51">
        <v>0</v>
      </c>
      <c r="K277" s="52">
        <v>23</v>
      </c>
      <c r="L277" s="52">
        <v>73</v>
      </c>
      <c r="M277" s="53">
        <v>88</v>
      </c>
    </row>
    <row r="278" spans="2:13" x14ac:dyDescent="0.4">
      <c r="B278" s="34" t="s">
        <v>60</v>
      </c>
      <c r="C278" s="30" t="s">
        <v>48</v>
      </c>
      <c r="D278" s="22" t="s">
        <v>258</v>
      </c>
      <c r="E278" s="33">
        <v>2</v>
      </c>
      <c r="F278" s="51">
        <v>3</v>
      </c>
      <c r="G278" s="52">
        <v>33</v>
      </c>
      <c r="H278" s="52">
        <v>85</v>
      </c>
      <c r="I278" s="53">
        <v>98</v>
      </c>
      <c r="J278" s="51">
        <v>1</v>
      </c>
      <c r="K278" s="52">
        <v>32</v>
      </c>
      <c r="L278" s="52">
        <v>84</v>
      </c>
      <c r="M278" s="53">
        <v>91</v>
      </c>
    </row>
    <row r="279" spans="2:13" x14ac:dyDescent="0.4">
      <c r="B279" s="34" t="s">
        <v>60</v>
      </c>
      <c r="C279" s="30" t="s">
        <v>48</v>
      </c>
      <c r="D279" s="22" t="s">
        <v>259</v>
      </c>
      <c r="E279" s="33">
        <v>1</v>
      </c>
      <c r="F279" s="51">
        <v>0</v>
      </c>
      <c r="G279" s="52">
        <v>19</v>
      </c>
      <c r="H279" s="52">
        <v>62</v>
      </c>
      <c r="I279" s="53">
        <v>74</v>
      </c>
      <c r="J279" s="51">
        <v>0</v>
      </c>
      <c r="K279" s="52">
        <v>10</v>
      </c>
      <c r="L279" s="52">
        <v>60</v>
      </c>
      <c r="M279" s="53">
        <v>72</v>
      </c>
    </row>
    <row r="280" spans="2:13" x14ac:dyDescent="0.4">
      <c r="B280" s="34" t="s">
        <v>60</v>
      </c>
      <c r="C280" s="30" t="s">
        <v>48</v>
      </c>
      <c r="D280" s="22" t="s">
        <v>260</v>
      </c>
      <c r="E280" s="33">
        <v>2</v>
      </c>
      <c r="F280" s="51">
        <v>0</v>
      </c>
      <c r="G280" s="52">
        <v>20</v>
      </c>
      <c r="H280" s="52">
        <v>32</v>
      </c>
      <c r="I280" s="53">
        <v>38</v>
      </c>
      <c r="J280" s="51">
        <v>0</v>
      </c>
      <c r="K280" s="52">
        <v>17</v>
      </c>
      <c r="L280" s="52">
        <v>31</v>
      </c>
      <c r="M280" s="53">
        <v>37</v>
      </c>
    </row>
    <row r="281" spans="2:13" x14ac:dyDescent="0.4">
      <c r="B281" s="34" t="s">
        <v>60</v>
      </c>
      <c r="C281" s="30" t="s">
        <v>48</v>
      </c>
      <c r="D281" s="22" t="s">
        <v>261</v>
      </c>
      <c r="E281" s="33">
        <v>1</v>
      </c>
      <c r="F281" s="51">
        <v>0</v>
      </c>
      <c r="G281" s="52">
        <v>22</v>
      </c>
      <c r="H281" s="52">
        <v>67</v>
      </c>
      <c r="I281" s="53">
        <v>80</v>
      </c>
      <c r="J281" s="51">
        <v>0</v>
      </c>
      <c r="K281" s="52">
        <v>17</v>
      </c>
      <c r="L281" s="52">
        <v>47</v>
      </c>
      <c r="M281" s="53">
        <v>60</v>
      </c>
    </row>
    <row r="282" spans="2:13" x14ac:dyDescent="0.4">
      <c r="B282" s="34" t="s">
        <v>60</v>
      </c>
      <c r="C282" s="30" t="s">
        <v>48</v>
      </c>
      <c r="D282" s="22" t="s">
        <v>262</v>
      </c>
      <c r="E282" s="33">
        <v>1</v>
      </c>
      <c r="F282" s="51">
        <v>0</v>
      </c>
      <c r="G282" s="52">
        <v>15</v>
      </c>
      <c r="H282" s="52">
        <v>56</v>
      </c>
      <c r="I282" s="53">
        <v>67</v>
      </c>
      <c r="J282" s="51">
        <v>0</v>
      </c>
      <c r="K282" s="52">
        <v>14</v>
      </c>
      <c r="L282" s="52">
        <v>54</v>
      </c>
      <c r="M282" s="53">
        <v>65</v>
      </c>
    </row>
    <row r="283" spans="2:13" x14ac:dyDescent="0.4">
      <c r="B283" s="34" t="s">
        <v>60</v>
      </c>
      <c r="C283" s="30" t="s">
        <v>48</v>
      </c>
      <c r="D283" s="22" t="s">
        <v>262</v>
      </c>
      <c r="E283" s="33">
        <v>2</v>
      </c>
      <c r="F283" s="51">
        <v>0</v>
      </c>
      <c r="G283" s="52">
        <v>29</v>
      </c>
      <c r="H283" s="52">
        <v>46</v>
      </c>
      <c r="I283" s="53">
        <v>55</v>
      </c>
      <c r="J283" s="51">
        <v>0</v>
      </c>
      <c r="K283" s="52">
        <v>24</v>
      </c>
      <c r="L283" s="52">
        <v>43</v>
      </c>
      <c r="M283" s="53">
        <v>52</v>
      </c>
    </row>
    <row r="284" spans="2:13" x14ac:dyDescent="0.4">
      <c r="B284" s="34" t="s">
        <v>60</v>
      </c>
      <c r="C284" s="30" t="s">
        <v>46</v>
      </c>
      <c r="D284" s="22" t="s">
        <v>247</v>
      </c>
      <c r="E284" s="33">
        <v>1</v>
      </c>
      <c r="F284" s="51">
        <v>3</v>
      </c>
      <c r="G284" s="52">
        <v>17</v>
      </c>
      <c r="H284" s="52">
        <v>59</v>
      </c>
      <c r="I284" s="53">
        <v>71</v>
      </c>
      <c r="J284" s="51">
        <v>1</v>
      </c>
      <c r="K284" s="52">
        <v>14</v>
      </c>
      <c r="L284" s="52">
        <v>55</v>
      </c>
      <c r="M284" s="53">
        <v>66</v>
      </c>
    </row>
    <row r="285" spans="2:13" x14ac:dyDescent="0.4">
      <c r="B285" s="34" t="s">
        <v>60</v>
      </c>
      <c r="C285" s="30" t="s">
        <v>46</v>
      </c>
      <c r="D285" s="22" t="s">
        <v>248</v>
      </c>
      <c r="E285" s="33">
        <v>1</v>
      </c>
      <c r="F285" s="51">
        <v>0</v>
      </c>
      <c r="G285" s="52">
        <v>26</v>
      </c>
      <c r="H285" s="52">
        <v>42</v>
      </c>
      <c r="I285" s="53">
        <v>50</v>
      </c>
      <c r="J285" s="51">
        <v>0</v>
      </c>
      <c r="K285" s="52">
        <v>23</v>
      </c>
      <c r="L285" s="52">
        <v>41</v>
      </c>
      <c r="M285" s="53">
        <v>49</v>
      </c>
    </row>
    <row r="286" spans="2:13" x14ac:dyDescent="0.4">
      <c r="B286" s="34" t="s">
        <v>60</v>
      </c>
      <c r="C286" s="30" t="s">
        <v>46</v>
      </c>
      <c r="D286" s="22" t="s">
        <v>248</v>
      </c>
      <c r="E286" s="33">
        <v>2</v>
      </c>
      <c r="F286" s="51">
        <v>0</v>
      </c>
      <c r="G286" s="52">
        <v>34</v>
      </c>
      <c r="H286" s="52">
        <v>54</v>
      </c>
      <c r="I286" s="53">
        <v>65</v>
      </c>
      <c r="J286" s="51">
        <v>0</v>
      </c>
      <c r="K286" s="52">
        <v>27</v>
      </c>
      <c r="L286" s="52">
        <v>52</v>
      </c>
      <c r="M286" s="53">
        <v>62</v>
      </c>
    </row>
    <row r="287" spans="2:13" x14ac:dyDescent="0.4">
      <c r="B287" s="34" t="s">
        <v>60</v>
      </c>
      <c r="C287" s="30" t="s">
        <v>46</v>
      </c>
      <c r="D287" s="22" t="s">
        <v>249</v>
      </c>
      <c r="E287" s="33">
        <v>1</v>
      </c>
      <c r="F287" s="51">
        <v>0</v>
      </c>
      <c r="G287" s="52">
        <v>7</v>
      </c>
      <c r="H287" s="52">
        <v>11</v>
      </c>
      <c r="I287" s="53">
        <v>13</v>
      </c>
      <c r="J287" s="51">
        <v>0</v>
      </c>
      <c r="K287" s="52">
        <v>6</v>
      </c>
      <c r="L287" s="52">
        <v>9</v>
      </c>
      <c r="M287" s="53">
        <v>11</v>
      </c>
    </row>
    <row r="288" spans="2:13" x14ac:dyDescent="0.4">
      <c r="B288" s="34" t="s">
        <v>60</v>
      </c>
      <c r="C288" s="30" t="s">
        <v>46</v>
      </c>
      <c r="D288" s="22" t="s">
        <v>249</v>
      </c>
      <c r="E288" s="33">
        <v>2</v>
      </c>
      <c r="F288" s="51">
        <v>0</v>
      </c>
      <c r="G288" s="52">
        <v>17</v>
      </c>
      <c r="H288" s="52">
        <v>59</v>
      </c>
      <c r="I288" s="53">
        <v>71</v>
      </c>
      <c r="J288" s="51">
        <v>0</v>
      </c>
      <c r="K288" s="52">
        <v>8</v>
      </c>
      <c r="L288" s="52">
        <v>57</v>
      </c>
      <c r="M288" s="53">
        <v>68</v>
      </c>
    </row>
    <row r="289" spans="2:13" x14ac:dyDescent="0.4">
      <c r="B289" s="34" t="s">
        <v>60</v>
      </c>
      <c r="C289" s="30" t="s">
        <v>46</v>
      </c>
      <c r="D289" s="22" t="s">
        <v>250</v>
      </c>
      <c r="E289" s="33">
        <v>1</v>
      </c>
      <c r="F289" s="51">
        <v>0</v>
      </c>
      <c r="G289" s="52">
        <v>43</v>
      </c>
      <c r="H289" s="52">
        <v>74</v>
      </c>
      <c r="I289" s="53">
        <v>89</v>
      </c>
      <c r="J289" s="51">
        <v>0</v>
      </c>
      <c r="K289" s="52">
        <v>38</v>
      </c>
      <c r="L289" s="52">
        <v>70</v>
      </c>
      <c r="M289" s="53">
        <v>84</v>
      </c>
    </row>
    <row r="290" spans="2:13" x14ac:dyDescent="0.4">
      <c r="B290" s="34" t="s">
        <v>60</v>
      </c>
      <c r="C290" s="30" t="s">
        <v>46</v>
      </c>
      <c r="D290" s="22" t="s">
        <v>251</v>
      </c>
      <c r="E290" s="33">
        <v>1</v>
      </c>
      <c r="F290" s="51">
        <v>0</v>
      </c>
      <c r="G290" s="52">
        <v>45</v>
      </c>
      <c r="H290" s="52">
        <v>84</v>
      </c>
      <c r="I290" s="53">
        <v>101</v>
      </c>
      <c r="J290" s="51">
        <v>0</v>
      </c>
      <c r="K290" s="52">
        <v>25</v>
      </c>
      <c r="L290" s="52">
        <v>80</v>
      </c>
      <c r="M290" s="53">
        <v>96</v>
      </c>
    </row>
    <row r="291" spans="2:13" x14ac:dyDescent="0.4">
      <c r="B291" s="34" t="s">
        <v>60</v>
      </c>
      <c r="C291" s="30" t="s">
        <v>46</v>
      </c>
      <c r="D291" s="22" t="s">
        <v>251</v>
      </c>
      <c r="E291" s="33">
        <v>2</v>
      </c>
      <c r="F291" s="51">
        <v>0</v>
      </c>
      <c r="G291" s="52">
        <v>22</v>
      </c>
      <c r="H291" s="52">
        <v>67</v>
      </c>
      <c r="I291" s="53">
        <v>80</v>
      </c>
      <c r="J291" s="51">
        <v>0</v>
      </c>
      <c r="K291" s="52">
        <v>13</v>
      </c>
      <c r="L291" s="52">
        <v>66</v>
      </c>
      <c r="M291" s="53">
        <v>79</v>
      </c>
    </row>
    <row r="292" spans="2:13" x14ac:dyDescent="0.4">
      <c r="B292" s="34" t="s">
        <v>60</v>
      </c>
      <c r="C292" s="30" t="s">
        <v>46</v>
      </c>
      <c r="D292" s="22" t="s">
        <v>252</v>
      </c>
      <c r="E292" s="33">
        <v>1</v>
      </c>
      <c r="F292" s="51">
        <v>0</v>
      </c>
      <c r="G292" s="52">
        <v>0</v>
      </c>
      <c r="H292" s="52">
        <v>91</v>
      </c>
      <c r="I292" s="53">
        <v>101</v>
      </c>
      <c r="J292" s="51">
        <v>0</v>
      </c>
      <c r="K292" s="52">
        <v>0</v>
      </c>
      <c r="L292" s="52">
        <v>79</v>
      </c>
      <c r="M292" s="53">
        <v>79</v>
      </c>
    </row>
    <row r="293" spans="2:13" x14ac:dyDescent="0.4">
      <c r="B293" s="34" t="s">
        <v>60</v>
      </c>
      <c r="C293" s="30" t="s">
        <v>51</v>
      </c>
      <c r="D293" s="22" t="s">
        <v>276</v>
      </c>
      <c r="E293" s="33">
        <v>1</v>
      </c>
      <c r="F293" s="51">
        <v>3</v>
      </c>
      <c r="G293" s="52">
        <v>27</v>
      </c>
      <c r="H293" s="52">
        <v>43</v>
      </c>
      <c r="I293" s="53">
        <v>52</v>
      </c>
      <c r="J293" s="51">
        <v>1</v>
      </c>
      <c r="K293" s="52">
        <v>13</v>
      </c>
      <c r="L293" s="52">
        <v>42</v>
      </c>
      <c r="M293" s="53">
        <v>50</v>
      </c>
    </row>
    <row r="294" spans="2:13" x14ac:dyDescent="0.4">
      <c r="B294" s="34" t="s">
        <v>60</v>
      </c>
      <c r="C294" s="30" t="s">
        <v>51</v>
      </c>
      <c r="D294" s="22" t="s">
        <v>277</v>
      </c>
      <c r="E294" s="33">
        <v>1</v>
      </c>
      <c r="F294" s="51">
        <v>0</v>
      </c>
      <c r="G294" s="52">
        <v>33</v>
      </c>
      <c r="H294" s="52">
        <v>85</v>
      </c>
      <c r="I294" s="53">
        <v>102</v>
      </c>
      <c r="J294" s="51">
        <v>0</v>
      </c>
      <c r="K294" s="52">
        <v>24</v>
      </c>
      <c r="L294" s="52">
        <v>63</v>
      </c>
      <c r="M294" s="53">
        <v>76</v>
      </c>
    </row>
    <row r="295" spans="2:13" x14ac:dyDescent="0.4">
      <c r="B295" s="34" t="s">
        <v>60</v>
      </c>
      <c r="C295" s="30" t="s">
        <v>51</v>
      </c>
      <c r="D295" s="22" t="s">
        <v>278</v>
      </c>
      <c r="E295" s="33">
        <v>1</v>
      </c>
      <c r="F295" s="51">
        <v>0</v>
      </c>
      <c r="G295" s="52">
        <v>32</v>
      </c>
      <c r="H295" s="52">
        <v>83</v>
      </c>
      <c r="I295" s="53">
        <v>100</v>
      </c>
      <c r="J295" s="51">
        <v>0</v>
      </c>
      <c r="K295" s="52">
        <v>10</v>
      </c>
      <c r="L295" s="52">
        <v>48</v>
      </c>
      <c r="M295" s="53">
        <v>58</v>
      </c>
    </row>
    <row r="296" spans="2:13" x14ac:dyDescent="0.4">
      <c r="B296" s="34" t="s">
        <v>60</v>
      </c>
      <c r="C296" s="30" t="s">
        <v>51</v>
      </c>
      <c r="D296" s="22" t="s">
        <v>279</v>
      </c>
      <c r="E296" s="33">
        <v>1</v>
      </c>
      <c r="F296" s="51">
        <v>0</v>
      </c>
      <c r="G296" s="52">
        <v>34</v>
      </c>
      <c r="H296" s="52">
        <v>54</v>
      </c>
      <c r="I296" s="53">
        <v>65</v>
      </c>
      <c r="J296" s="51">
        <v>0</v>
      </c>
      <c r="K296" s="52">
        <v>24</v>
      </c>
      <c r="L296" s="52">
        <v>36</v>
      </c>
      <c r="M296" s="53">
        <v>43</v>
      </c>
    </row>
    <row r="297" spans="2:13" x14ac:dyDescent="0.4">
      <c r="B297" s="34" t="s">
        <v>60</v>
      </c>
      <c r="C297" s="30" t="s">
        <v>51</v>
      </c>
      <c r="D297" s="22" t="s">
        <v>280</v>
      </c>
      <c r="E297" s="33">
        <v>1</v>
      </c>
      <c r="F297" s="51">
        <v>0</v>
      </c>
      <c r="G297" s="52">
        <v>40</v>
      </c>
      <c r="H297" s="52">
        <v>96</v>
      </c>
      <c r="I297" s="53">
        <v>115</v>
      </c>
      <c r="J297" s="51">
        <v>0</v>
      </c>
      <c r="K297" s="52">
        <v>34</v>
      </c>
      <c r="L297" s="52">
        <v>94</v>
      </c>
      <c r="M297" s="53">
        <v>113</v>
      </c>
    </row>
    <row r="298" spans="2:13" x14ac:dyDescent="0.4">
      <c r="B298" s="61" t="s">
        <v>60</v>
      </c>
      <c r="C298" s="30" t="s">
        <v>51</v>
      </c>
      <c r="D298" s="22" t="s">
        <v>280</v>
      </c>
      <c r="E298" s="33">
        <v>2</v>
      </c>
      <c r="F298" s="51">
        <v>0</v>
      </c>
      <c r="G298" s="52">
        <v>30</v>
      </c>
      <c r="H298" s="52">
        <v>80</v>
      </c>
      <c r="I298" s="53">
        <v>96</v>
      </c>
      <c r="J298" s="51">
        <v>0</v>
      </c>
      <c r="K298" s="52">
        <v>21</v>
      </c>
      <c r="L298" s="52">
        <v>77</v>
      </c>
      <c r="M298" s="53">
        <v>92</v>
      </c>
    </row>
    <row r="299" spans="2:13" x14ac:dyDescent="0.4">
      <c r="B299" s="61" t="s">
        <v>60</v>
      </c>
      <c r="C299" s="30" t="s">
        <v>53</v>
      </c>
      <c r="D299" s="22" t="s">
        <v>285</v>
      </c>
      <c r="E299" s="33">
        <v>1</v>
      </c>
      <c r="F299" s="51">
        <v>3</v>
      </c>
      <c r="G299" s="52">
        <v>32</v>
      </c>
      <c r="H299" s="52">
        <v>51</v>
      </c>
      <c r="I299" s="53">
        <v>61</v>
      </c>
      <c r="J299" s="51">
        <v>1</v>
      </c>
      <c r="K299" s="52">
        <v>29</v>
      </c>
      <c r="L299" s="52">
        <v>50</v>
      </c>
      <c r="M299" s="53">
        <v>60</v>
      </c>
    </row>
    <row r="300" spans="2:13" x14ac:dyDescent="0.4">
      <c r="B300" s="41" t="s">
        <v>60</v>
      </c>
      <c r="C300" s="30" t="s">
        <v>53</v>
      </c>
      <c r="D300" s="22" t="s">
        <v>286</v>
      </c>
      <c r="E300" s="33">
        <v>1</v>
      </c>
      <c r="F300" s="51">
        <v>0</v>
      </c>
      <c r="G300" s="52">
        <v>28</v>
      </c>
      <c r="H300" s="52">
        <v>77</v>
      </c>
      <c r="I300" s="53">
        <v>92</v>
      </c>
      <c r="J300" s="51">
        <v>0</v>
      </c>
      <c r="K300" s="52">
        <v>20</v>
      </c>
      <c r="L300" s="52">
        <v>68</v>
      </c>
      <c r="M300" s="53">
        <v>82</v>
      </c>
    </row>
    <row r="301" spans="2:13" x14ac:dyDescent="0.4">
      <c r="B301" s="41" t="s">
        <v>60</v>
      </c>
      <c r="C301" s="30" t="s">
        <v>53</v>
      </c>
      <c r="D301" s="22" t="s">
        <v>286</v>
      </c>
      <c r="E301" s="33">
        <v>2</v>
      </c>
      <c r="F301" s="51">
        <v>3</v>
      </c>
      <c r="G301" s="52">
        <v>22</v>
      </c>
      <c r="H301" s="52">
        <v>35</v>
      </c>
      <c r="I301" s="53">
        <v>42</v>
      </c>
      <c r="J301" s="51">
        <v>1</v>
      </c>
      <c r="K301" s="52">
        <v>20</v>
      </c>
      <c r="L301" s="52">
        <v>33</v>
      </c>
      <c r="M301" s="53">
        <v>40</v>
      </c>
    </row>
    <row r="302" spans="2:13" x14ac:dyDescent="0.4">
      <c r="B302" s="41" t="s">
        <v>60</v>
      </c>
      <c r="C302" s="30" t="s">
        <v>53</v>
      </c>
      <c r="D302" s="22" t="s">
        <v>287</v>
      </c>
      <c r="E302" s="33">
        <v>1</v>
      </c>
      <c r="F302" s="51">
        <v>0</v>
      </c>
      <c r="G302" s="52">
        <v>34</v>
      </c>
      <c r="H302" s="52">
        <v>54</v>
      </c>
      <c r="I302" s="53">
        <v>65</v>
      </c>
      <c r="J302" s="51">
        <v>0</v>
      </c>
      <c r="K302" s="52">
        <v>25</v>
      </c>
      <c r="L302" s="52">
        <v>50</v>
      </c>
      <c r="M302" s="53">
        <v>60</v>
      </c>
    </row>
    <row r="303" spans="2:13" x14ac:dyDescent="0.4">
      <c r="B303" s="41" t="s">
        <v>60</v>
      </c>
      <c r="C303" s="30" t="s">
        <v>53</v>
      </c>
      <c r="D303" s="22" t="s">
        <v>288</v>
      </c>
      <c r="E303" s="33">
        <v>1</v>
      </c>
      <c r="F303" s="51">
        <v>0</v>
      </c>
      <c r="G303" s="52">
        <v>16</v>
      </c>
      <c r="H303" s="52">
        <v>58</v>
      </c>
      <c r="I303" s="53">
        <v>70</v>
      </c>
      <c r="J303" s="51">
        <v>0</v>
      </c>
      <c r="K303" s="52">
        <v>7</v>
      </c>
      <c r="L303" s="52">
        <v>56</v>
      </c>
      <c r="M303" s="53">
        <v>67</v>
      </c>
    </row>
    <row r="304" spans="2:13" ht="19.5" thickBot="1" x14ac:dyDescent="0.45">
      <c r="B304" s="43" t="s">
        <v>60</v>
      </c>
      <c r="C304" s="36" t="s">
        <v>53</v>
      </c>
      <c r="D304" s="24" t="s">
        <v>288</v>
      </c>
      <c r="E304" s="37">
        <v>2</v>
      </c>
      <c r="F304" s="57">
        <v>0</v>
      </c>
      <c r="G304" s="58">
        <v>29</v>
      </c>
      <c r="H304" s="58">
        <v>78</v>
      </c>
      <c r="I304" s="59">
        <v>94</v>
      </c>
      <c r="J304" s="57">
        <v>0</v>
      </c>
      <c r="K304" s="58">
        <v>27</v>
      </c>
      <c r="L304" s="58">
        <v>75</v>
      </c>
      <c r="M304" s="59">
        <v>90</v>
      </c>
    </row>
  </sheetData>
  <protectedRanges>
    <protectedRange algorithmName="SHA-512" hashValue="Lo+zrYhXh8EcIDbWQkDhZ124v8ExCCQfMMV3oDopFSoGjONclmMR83/U4cnDs0PtuQgnpPMOXBfg6Wy322BDTA==" saltValue="ZJiHQduxrvE3MjGQxERrEA==" spinCount="100000" sqref="F4:M304" name="範囲1"/>
  </protectedRanges>
  <phoneticPr fontId="2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4C257-7074-40B1-A006-8E78B485DDB0}">
  <dimension ref="A3:E5"/>
  <sheetViews>
    <sheetView workbookViewId="0"/>
  </sheetViews>
  <sheetFormatPr defaultRowHeight="18.75" x14ac:dyDescent="0.4"/>
  <cols>
    <col min="1" max="1" width="11.25" bestFit="1" customWidth="1"/>
    <col min="2" max="5" width="16.75" bestFit="1" customWidth="1"/>
    <col min="6" max="6" width="5.625" customWidth="1"/>
  </cols>
  <sheetData>
    <row r="3" spans="1:5" x14ac:dyDescent="0.4">
      <c r="A3" s="1" t="s">
        <v>0</v>
      </c>
      <c r="B3" t="s">
        <v>303</v>
      </c>
      <c r="C3" t="s">
        <v>304</v>
      </c>
      <c r="D3" t="s">
        <v>305</v>
      </c>
      <c r="E3" t="s">
        <v>296</v>
      </c>
    </row>
    <row r="4" spans="1:5" x14ac:dyDescent="0.4">
      <c r="A4" s="2" t="s">
        <v>65</v>
      </c>
      <c r="B4" s="62">
        <v>553</v>
      </c>
      <c r="C4" s="62">
        <v>1791</v>
      </c>
      <c r="D4" s="62">
        <v>3982</v>
      </c>
      <c r="E4" s="62">
        <v>4789</v>
      </c>
    </row>
    <row r="5" spans="1:5" x14ac:dyDescent="0.4">
      <c r="A5" s="2" t="s">
        <v>1</v>
      </c>
      <c r="B5" s="62">
        <v>553</v>
      </c>
      <c r="C5" s="62">
        <v>1791</v>
      </c>
      <c r="D5" s="62">
        <v>3982</v>
      </c>
      <c r="E5" s="62">
        <v>4789</v>
      </c>
    </row>
  </sheetData>
  <phoneticPr fontId="2"/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9C378-81B2-43F5-A467-06F59346C435}">
  <dimension ref="B1:J52"/>
  <sheetViews>
    <sheetView workbookViewId="0"/>
  </sheetViews>
  <sheetFormatPr defaultRowHeight="18.75" x14ac:dyDescent="0.4"/>
  <cols>
    <col min="1" max="1" width="3.625" style="4" customWidth="1"/>
    <col min="2" max="16384" width="9" style="4"/>
  </cols>
  <sheetData>
    <row r="1" spans="2:10" ht="19.5" x14ac:dyDescent="0.4">
      <c r="B1" s="7" t="s">
        <v>3</v>
      </c>
    </row>
    <row r="2" spans="2:10" ht="19.5" thickBot="1" x14ac:dyDescent="0.45"/>
    <row r="3" spans="2:10" x14ac:dyDescent="0.4">
      <c r="B3" s="11"/>
      <c r="C3" s="63" t="s">
        <v>64</v>
      </c>
      <c r="D3" s="64"/>
      <c r="E3" s="65" t="s">
        <v>63</v>
      </c>
      <c r="F3" s="66"/>
      <c r="G3" s="65" t="s">
        <v>62</v>
      </c>
      <c r="H3" s="66"/>
      <c r="I3" s="65" t="s">
        <v>61</v>
      </c>
      <c r="J3" s="66"/>
    </row>
    <row r="4" spans="2:10" x14ac:dyDescent="0.4">
      <c r="B4" s="12" t="s">
        <v>4</v>
      </c>
      <c r="C4" s="9" t="s">
        <v>5</v>
      </c>
      <c r="D4" s="5" t="s">
        <v>6</v>
      </c>
      <c r="E4" s="9" t="s">
        <v>5</v>
      </c>
      <c r="F4" s="5" t="s">
        <v>6</v>
      </c>
      <c r="G4" s="9" t="s">
        <v>5</v>
      </c>
      <c r="H4" s="5" t="s">
        <v>6</v>
      </c>
      <c r="I4" s="9" t="s">
        <v>5</v>
      </c>
      <c r="J4" s="5" t="s">
        <v>6</v>
      </c>
    </row>
    <row r="5" spans="2:10" x14ac:dyDescent="0.4">
      <c r="B5" s="13" t="s">
        <v>7</v>
      </c>
      <c r="C5" s="15">
        <f>SUMIF(都道府県,都道府県別集計!$B5,受験者1級)</f>
        <v>29</v>
      </c>
      <c r="D5" s="16">
        <f>SUMIF(都道府県,都道府県別集計!$B5,合格者1級)</f>
        <v>18</v>
      </c>
      <c r="E5" s="15">
        <f>SUMIF(都道府県,都道府県別集計!$B5,受験者2級)</f>
        <v>219</v>
      </c>
      <c r="F5" s="16">
        <f>SUMIF(都道府県,都道府県別集計!$B5,合格者2級)</f>
        <v>175</v>
      </c>
      <c r="G5" s="15">
        <f>SUMIF(都道府県,都道府県別集計!$B5,受験者3級)</f>
        <v>419</v>
      </c>
      <c r="H5" s="16">
        <f>SUMIF(都道府県,都道府県別集計!$B5,合格者3級)</f>
        <v>343</v>
      </c>
      <c r="I5" s="15">
        <f>SUMIF(都道府県,都道府県別集計!$B5,受験者4級)</f>
        <v>608</v>
      </c>
      <c r="J5" s="16">
        <f>SUMIF(都道府県,都道府県別集計!$B5,合格者4級)</f>
        <v>491</v>
      </c>
    </row>
    <row r="6" spans="2:10" x14ac:dyDescent="0.4">
      <c r="B6" s="13" t="s">
        <v>8</v>
      </c>
      <c r="C6" s="15">
        <f>SUMIF(都道府県,都道府県別集計!$B6,受験者1級)</f>
        <v>3</v>
      </c>
      <c r="D6" s="16">
        <f>SUMIF(都道府県,都道府県別集計!$B6,合格者1級)</f>
        <v>1</v>
      </c>
      <c r="E6" s="15">
        <f>SUMIF(都道府県,都道府県別集計!$B6,受験者2級)</f>
        <v>100</v>
      </c>
      <c r="F6" s="16">
        <f>SUMIF(都道府県,都道府県別集計!$B6,合格者2級)</f>
        <v>72</v>
      </c>
      <c r="G6" s="15">
        <f>SUMIF(都道府県,都道府県別集計!$B6,受験者3級)</f>
        <v>224</v>
      </c>
      <c r="H6" s="16">
        <f>SUMIF(都道府県,都道府県別集計!$B6,合格者3級)</f>
        <v>197</v>
      </c>
      <c r="I6" s="15">
        <f>SUMIF(都道府県,都道府県別集計!$B6,受験者4級)</f>
        <v>313</v>
      </c>
      <c r="J6" s="16">
        <f>SUMIF(都道府県,都道府県別集計!$B6,合格者4級)</f>
        <v>240</v>
      </c>
    </row>
    <row r="7" spans="2:10" x14ac:dyDescent="0.4">
      <c r="B7" s="13" t="s">
        <v>9</v>
      </c>
      <c r="C7" s="15">
        <f>SUMIF(都道府県,都道府県別集計!$B7,受験者1級)</f>
        <v>15</v>
      </c>
      <c r="D7" s="16">
        <f>SUMIF(都道府県,都道府県別集計!$B7,合格者1級)</f>
        <v>10</v>
      </c>
      <c r="E7" s="15">
        <f>SUMIF(都道府県,都道府県別集計!$B7,受験者2級)</f>
        <v>95</v>
      </c>
      <c r="F7" s="16">
        <f>SUMIF(都道府県,都道府県別集計!$B7,合格者2級)</f>
        <v>79</v>
      </c>
      <c r="G7" s="15">
        <f>SUMIF(都道府県,都道府県別集計!$B7,受験者3級)</f>
        <v>152</v>
      </c>
      <c r="H7" s="16">
        <f>SUMIF(都道府県,都道府県別集計!$B7,合格者3級)</f>
        <v>141</v>
      </c>
      <c r="I7" s="15">
        <f>SUMIF(都道府県,都道府県別集計!$B7,受験者4級)</f>
        <v>266</v>
      </c>
      <c r="J7" s="16">
        <f>SUMIF(都道府県,都道府県別集計!$B7,合格者4級)</f>
        <v>226</v>
      </c>
    </row>
    <row r="8" spans="2:10" x14ac:dyDescent="0.4">
      <c r="B8" s="13" t="s">
        <v>10</v>
      </c>
      <c r="C8" s="15">
        <f>SUMIF(都道府県,都道府県別集計!$B8,受験者1級)</f>
        <v>18</v>
      </c>
      <c r="D8" s="16">
        <f>SUMIF(都道府県,都道府県別集計!$B8,合格者1級)</f>
        <v>3</v>
      </c>
      <c r="E8" s="15">
        <f>SUMIF(都道府県,都道府県別集計!$B8,受験者2級)</f>
        <v>138</v>
      </c>
      <c r="F8" s="16">
        <f>SUMIF(都道府県,都道府県別集計!$B8,合格者2級)</f>
        <v>84</v>
      </c>
      <c r="G8" s="15">
        <f>SUMIF(都道府県,都道府県別集計!$B8,受験者3級)</f>
        <v>284</v>
      </c>
      <c r="H8" s="16">
        <f>SUMIF(都道府県,都道府県別集計!$B8,合格者3級)</f>
        <v>268</v>
      </c>
      <c r="I8" s="15">
        <f>SUMIF(都道府県,都道府県別集計!$B8,受験者4級)</f>
        <v>334</v>
      </c>
      <c r="J8" s="16">
        <f>SUMIF(都道府県,都道府県別集計!$B8,合格者4級)</f>
        <v>262</v>
      </c>
    </row>
    <row r="9" spans="2:10" x14ac:dyDescent="0.4">
      <c r="B9" s="13" t="s">
        <v>11</v>
      </c>
      <c r="C9" s="15">
        <f>SUMIF(都道府県,都道府県別集計!$B9,受験者1級)</f>
        <v>7</v>
      </c>
      <c r="D9" s="16">
        <f>SUMIF(都道府県,都道府県別集計!$B9,合格者1級)</f>
        <v>4</v>
      </c>
      <c r="E9" s="15">
        <f>SUMIF(都道府県,都道府県別集計!$B9,受験者2級)</f>
        <v>135</v>
      </c>
      <c r="F9" s="16">
        <f>SUMIF(都道府県,都道府県別集計!$B9,合格者2級)</f>
        <v>109</v>
      </c>
      <c r="G9" s="15">
        <f>SUMIF(都道府県,都道府県別集計!$B9,受験者3級)</f>
        <v>377</v>
      </c>
      <c r="H9" s="16">
        <f>SUMIF(都道府県,都道府県別集計!$B9,合格者3級)</f>
        <v>361</v>
      </c>
      <c r="I9" s="15">
        <f>SUMIF(都道府県,都道府県別集計!$B9,受験者4級)</f>
        <v>264</v>
      </c>
      <c r="J9" s="16">
        <f>SUMIF(都道府県,都道府県別集計!$B9,合格者4級)</f>
        <v>195</v>
      </c>
    </row>
    <row r="10" spans="2:10" x14ac:dyDescent="0.4">
      <c r="B10" s="13" t="s">
        <v>12</v>
      </c>
      <c r="C10" s="15">
        <f>SUMIF(都道府県,都道府県別集計!$B10,受験者1級)</f>
        <v>14</v>
      </c>
      <c r="D10" s="16">
        <f>SUMIF(都道府県,都道府県別集計!$B10,合格者1級)</f>
        <v>7</v>
      </c>
      <c r="E10" s="15">
        <f>SUMIF(都道府県,都道府県別集計!$B10,受験者2級)</f>
        <v>165</v>
      </c>
      <c r="F10" s="16">
        <f>SUMIF(都道府県,都道府県別集計!$B10,合格者2級)</f>
        <v>131</v>
      </c>
      <c r="G10" s="15">
        <f>SUMIF(都道府県,都道府県別集計!$B10,受験者3級)</f>
        <v>321</v>
      </c>
      <c r="H10" s="16">
        <f>SUMIF(都道府県,都道府県別集計!$B10,合格者3級)</f>
        <v>276</v>
      </c>
      <c r="I10" s="15">
        <f>SUMIF(都道府県,都道府県別集計!$B10,受験者4級)</f>
        <v>423</v>
      </c>
      <c r="J10" s="16">
        <f>SUMIF(都道府県,都道府県別集計!$B10,合格者4級)</f>
        <v>338</v>
      </c>
    </row>
    <row r="11" spans="2:10" x14ac:dyDescent="0.4">
      <c r="B11" s="13" t="s">
        <v>13</v>
      </c>
      <c r="C11" s="15">
        <f>SUMIF(都道府県,都道府県別集計!$B11,受験者1級)</f>
        <v>13</v>
      </c>
      <c r="D11" s="16">
        <f>SUMIF(都道府県,都道府県別集計!$B11,合格者1級)</f>
        <v>4</v>
      </c>
      <c r="E11" s="15">
        <f>SUMIF(都道府県,都道府県別集計!$B11,受験者2級)</f>
        <v>83</v>
      </c>
      <c r="F11" s="16">
        <f>SUMIF(都道府県,都道府県別集計!$B11,合格者2級)</f>
        <v>64</v>
      </c>
      <c r="G11" s="15">
        <f>SUMIF(都道府県,都道府県別集計!$B11,受験者3級)</f>
        <v>169</v>
      </c>
      <c r="H11" s="16">
        <f>SUMIF(都道府県,都道府県別集計!$B11,合格者3級)</f>
        <v>148</v>
      </c>
      <c r="I11" s="15">
        <f>SUMIF(都道府県,都道府県別集計!$B11,受験者4級)</f>
        <v>164</v>
      </c>
      <c r="J11" s="16">
        <f>SUMIF(都道府県,都道府県別集計!$B11,合格者4級)</f>
        <v>134</v>
      </c>
    </row>
    <row r="12" spans="2:10" x14ac:dyDescent="0.4">
      <c r="B12" s="13" t="s">
        <v>14</v>
      </c>
      <c r="C12" s="15">
        <f>SUMIF(都道府県,都道府県別集計!$B12,受験者1級)</f>
        <v>25</v>
      </c>
      <c r="D12" s="16">
        <f>SUMIF(都道府県,都道府県別集計!$B12,合格者1級)</f>
        <v>17</v>
      </c>
      <c r="E12" s="15">
        <f>SUMIF(都道府県,都道府県別集計!$B12,受験者2級)</f>
        <v>169</v>
      </c>
      <c r="F12" s="16">
        <f>SUMIF(都道府県,都道府県別集計!$B12,合格者2級)</f>
        <v>132</v>
      </c>
      <c r="G12" s="15">
        <f>SUMIF(都道府県,都道府県別集計!$B12,受験者3級)</f>
        <v>365</v>
      </c>
      <c r="H12" s="16">
        <f>SUMIF(都道府県,都道府県別集計!$B12,合格者3級)</f>
        <v>330</v>
      </c>
      <c r="I12" s="15">
        <f>SUMIF(都道府県,都道府県別集計!$B12,受験者4級)</f>
        <v>425</v>
      </c>
      <c r="J12" s="16">
        <f>SUMIF(都道府県,都道府県別集計!$B12,合格者4級)</f>
        <v>379</v>
      </c>
    </row>
    <row r="13" spans="2:10" x14ac:dyDescent="0.4">
      <c r="B13" s="13" t="s">
        <v>15</v>
      </c>
      <c r="C13" s="15">
        <f>SUMIF(都道府県,都道府県別集計!$B13,受験者1級)</f>
        <v>13</v>
      </c>
      <c r="D13" s="16">
        <f>SUMIF(都道府県,都道府県別集計!$B13,合格者1級)</f>
        <v>7</v>
      </c>
      <c r="E13" s="15">
        <f>SUMIF(都道府県,都道府県別集計!$B13,受験者2級)</f>
        <v>180</v>
      </c>
      <c r="F13" s="16">
        <f>SUMIF(都道府県,都道府県別集計!$B13,合格者2級)</f>
        <v>131</v>
      </c>
      <c r="G13" s="15">
        <f>SUMIF(都道府県,都道府県別集計!$B13,受験者3級)</f>
        <v>320</v>
      </c>
      <c r="H13" s="16">
        <f>SUMIF(都道府県,都道府県別集計!$B13,合格者3級)</f>
        <v>302</v>
      </c>
      <c r="I13" s="15">
        <f>SUMIF(都道府県,都道府県別集計!$B13,受験者4級)</f>
        <v>372</v>
      </c>
      <c r="J13" s="16">
        <f>SUMIF(都道府県,都道府県別集計!$B13,合格者4級)</f>
        <v>334</v>
      </c>
    </row>
    <row r="14" spans="2:10" x14ac:dyDescent="0.4">
      <c r="B14" s="13" t="s">
        <v>16</v>
      </c>
      <c r="C14" s="15">
        <f>SUMIF(都道府県,都道府県別集計!$B14,受験者1級)</f>
        <v>22</v>
      </c>
      <c r="D14" s="16">
        <f>SUMIF(都道府県,都道府県別集計!$B14,合格者1級)</f>
        <v>12</v>
      </c>
      <c r="E14" s="15">
        <f>SUMIF(都道府県,都道府県別集計!$B14,受験者2級)</f>
        <v>124</v>
      </c>
      <c r="F14" s="16">
        <f>SUMIF(都道府県,都道府県別集計!$B14,合格者2級)</f>
        <v>102</v>
      </c>
      <c r="G14" s="15">
        <f>SUMIF(都道府県,都道府県別集計!$B14,受験者3級)</f>
        <v>360</v>
      </c>
      <c r="H14" s="16">
        <f>SUMIF(都道府県,都道府県別集計!$B14,合格者3級)</f>
        <v>340</v>
      </c>
      <c r="I14" s="15">
        <f>SUMIF(都道府県,都道府県別集計!$B14,受験者4級)</f>
        <v>431</v>
      </c>
      <c r="J14" s="16">
        <f>SUMIF(都道府県,都道府県別集計!$B14,合格者4級)</f>
        <v>409</v>
      </c>
    </row>
    <row r="15" spans="2:10" x14ac:dyDescent="0.4">
      <c r="B15" s="13" t="s">
        <v>17</v>
      </c>
      <c r="C15" s="15">
        <f>SUMIF(都道府県,都道府県別集計!$B15,受験者1級)</f>
        <v>69</v>
      </c>
      <c r="D15" s="16">
        <f>SUMIF(都道府県,都道府県別集計!$B15,合格者1級)</f>
        <v>44</v>
      </c>
      <c r="E15" s="15">
        <f>SUMIF(都道府県,都道府県別集計!$B15,受験者2級)</f>
        <v>183</v>
      </c>
      <c r="F15" s="16">
        <f>SUMIF(都道府県,都道府県別集計!$B15,合格者2級)</f>
        <v>116</v>
      </c>
      <c r="G15" s="15">
        <f>SUMIF(都道府県,都道府県別集計!$B15,受験者3級)</f>
        <v>484</v>
      </c>
      <c r="H15" s="16">
        <f>SUMIF(都道府県,都道府県別集計!$B15,合格者3級)</f>
        <v>425</v>
      </c>
      <c r="I15" s="15">
        <f>SUMIF(都道府県,都道府県別集計!$B15,受験者4級)</f>
        <v>580</v>
      </c>
      <c r="J15" s="16">
        <f>SUMIF(都道府県,都道府県別集計!$B15,合格者4級)</f>
        <v>511</v>
      </c>
    </row>
    <row r="16" spans="2:10" x14ac:dyDescent="0.4">
      <c r="B16" s="13" t="s">
        <v>18</v>
      </c>
      <c r="C16" s="15">
        <f>SUMIF(都道府県,都道府県別集計!$B16,受験者1級)</f>
        <v>47</v>
      </c>
      <c r="D16" s="16">
        <f>SUMIF(都道府県,都道府県別集計!$B16,合格者1級)</f>
        <v>20</v>
      </c>
      <c r="E16" s="15">
        <f>SUMIF(都道府県,都道府県別集計!$B16,受験者2級)</f>
        <v>210</v>
      </c>
      <c r="F16" s="16">
        <f>SUMIF(都道府県,都道府県別集計!$B16,合格者2級)</f>
        <v>160</v>
      </c>
      <c r="G16" s="15">
        <f>SUMIF(都道府県,都道府県別集計!$B16,受験者3級)</f>
        <v>383</v>
      </c>
      <c r="H16" s="16">
        <f>SUMIF(都道府県,都道府県別集計!$B16,合格者3級)</f>
        <v>287</v>
      </c>
      <c r="I16" s="15">
        <f>SUMIF(都道府県,都道府県別集計!$B16,受験者4級)</f>
        <v>464</v>
      </c>
      <c r="J16" s="16">
        <f>SUMIF(都道府県,都道府県別集計!$B16,合格者4級)</f>
        <v>349</v>
      </c>
    </row>
    <row r="17" spans="2:10" x14ac:dyDescent="0.4">
      <c r="B17" s="13" t="s">
        <v>19</v>
      </c>
      <c r="C17" s="15">
        <f>SUMIF(都道府県,都道府県別集計!$B17,受験者1級)</f>
        <v>303</v>
      </c>
      <c r="D17" s="16">
        <f>SUMIF(都道府県,都道府県別集計!$B17,合格者1級)</f>
        <v>211</v>
      </c>
      <c r="E17" s="15">
        <f>SUMIF(都道府県,都道府県別集計!$B17,受験者2級)</f>
        <v>651</v>
      </c>
      <c r="F17" s="16">
        <f>SUMIF(都道府県,都道府県別集計!$B17,合格者2級)</f>
        <v>502</v>
      </c>
      <c r="G17" s="15">
        <f>SUMIF(都道府県,都道府県別集計!$B17,受験者3級)</f>
        <v>1475</v>
      </c>
      <c r="H17" s="16">
        <f>SUMIF(都道府県,都道府県別集計!$B17,合格者3級)</f>
        <v>1319</v>
      </c>
      <c r="I17" s="15">
        <f>SUMIF(都道府県,都道府県別集計!$B17,受験者4級)</f>
        <v>1801</v>
      </c>
      <c r="J17" s="16">
        <f>SUMIF(都道府県,都道府県別集計!$B17,合格者4級)</f>
        <v>1611</v>
      </c>
    </row>
    <row r="18" spans="2:10" x14ac:dyDescent="0.4">
      <c r="B18" s="13" t="s">
        <v>20</v>
      </c>
      <c r="C18" s="15">
        <f>SUMIF(都道府県,都道府県別集計!$B18,受験者1級)</f>
        <v>74</v>
      </c>
      <c r="D18" s="16">
        <f>SUMIF(都道府県,都道府県別集計!$B18,合格者1級)</f>
        <v>43</v>
      </c>
      <c r="E18" s="15">
        <f>SUMIF(都道府県,都道府県別集計!$B18,受験者2級)</f>
        <v>274</v>
      </c>
      <c r="F18" s="16">
        <f>SUMIF(都道府県,都道府県別集計!$B18,合格者2級)</f>
        <v>214</v>
      </c>
      <c r="G18" s="15">
        <f>SUMIF(都道府県,都道府県別集計!$B18,受験者3級)</f>
        <v>595</v>
      </c>
      <c r="H18" s="16">
        <f>SUMIF(都道府県,都道府県別集計!$B18,合格者3級)</f>
        <v>502</v>
      </c>
      <c r="I18" s="15">
        <f>SUMIF(都道府県,都道府県別集計!$B18,受験者4級)</f>
        <v>716</v>
      </c>
      <c r="J18" s="16">
        <f>SUMIF(都道府県,都道府県別集計!$B18,合格者4級)</f>
        <v>602</v>
      </c>
    </row>
    <row r="19" spans="2:10" x14ac:dyDescent="0.4">
      <c r="B19" s="13" t="s">
        <v>21</v>
      </c>
      <c r="C19" s="15">
        <f>SUMIF(都道府県,都道府県別集計!$B19,受験者1級)</f>
        <v>14</v>
      </c>
      <c r="D19" s="16">
        <f>SUMIF(都道府県,都道府県別集計!$B19,合格者1級)</f>
        <v>4</v>
      </c>
      <c r="E19" s="15">
        <f>SUMIF(都道府県,都道府県別集計!$B19,受験者2級)</f>
        <v>95</v>
      </c>
      <c r="F19" s="16">
        <f>SUMIF(都道府県,都道府県別集計!$B19,合格者2級)</f>
        <v>69</v>
      </c>
      <c r="G19" s="15">
        <f>SUMIF(都道府県,都道府県別集計!$B19,受験者3級)</f>
        <v>216</v>
      </c>
      <c r="H19" s="16">
        <f>SUMIF(都道府県,都道府県別集計!$B19,合格者3級)</f>
        <v>205</v>
      </c>
      <c r="I19" s="15">
        <f>SUMIF(都道府県,都道府県別集計!$B19,受験者4級)</f>
        <v>260</v>
      </c>
      <c r="J19" s="16">
        <f>SUMIF(都道府県,都道府県別集計!$B19,合格者4級)</f>
        <v>246</v>
      </c>
    </row>
    <row r="20" spans="2:10" x14ac:dyDescent="0.4">
      <c r="B20" s="13" t="s">
        <v>22</v>
      </c>
      <c r="C20" s="15">
        <f>SUMIF(都道府県,都道府県別集計!$B20,受験者1級)</f>
        <v>7</v>
      </c>
      <c r="D20" s="16">
        <f>SUMIF(都道府県,都道府県別集計!$B20,合格者1級)</f>
        <v>1</v>
      </c>
      <c r="E20" s="15">
        <f>SUMIF(都道府県,都道府県別集計!$B20,受験者2級)</f>
        <v>119</v>
      </c>
      <c r="F20" s="16">
        <f>SUMIF(都道府県,都道府県別集計!$B20,合格者2級)</f>
        <v>94</v>
      </c>
      <c r="G20" s="15">
        <f>SUMIF(都道府県,都道府県別集計!$B20,受験者3級)</f>
        <v>200</v>
      </c>
      <c r="H20" s="16">
        <f>SUMIF(都道府県,都道府県別集計!$B20,合格者3級)</f>
        <v>167</v>
      </c>
      <c r="I20" s="15">
        <f>SUMIF(都道府県,都道府県別集計!$B20,受験者4級)</f>
        <v>240</v>
      </c>
      <c r="J20" s="16">
        <f>SUMIF(都道府県,都道府県別集計!$B20,合格者4級)</f>
        <v>201</v>
      </c>
    </row>
    <row r="21" spans="2:10" x14ac:dyDescent="0.4">
      <c r="B21" s="13" t="s">
        <v>23</v>
      </c>
      <c r="C21" s="15">
        <f>SUMIF(都道府県,都道府県別集計!$B21,受験者1級)</f>
        <v>19</v>
      </c>
      <c r="D21" s="16">
        <f>SUMIF(都道府県,都道府県別集計!$B21,合格者1級)</f>
        <v>7</v>
      </c>
      <c r="E21" s="15">
        <f>SUMIF(都道府県,都道府県別集計!$B21,受験者2級)</f>
        <v>159</v>
      </c>
      <c r="F21" s="16">
        <f>SUMIF(都道府県,都道府県別集計!$B21,合格者2級)</f>
        <v>98</v>
      </c>
      <c r="G21" s="15">
        <f>SUMIF(都道府県,都道府県別集計!$B21,受験者3級)</f>
        <v>351</v>
      </c>
      <c r="H21" s="16">
        <f>SUMIF(都道府県,都道府県別集計!$B21,合格者3級)</f>
        <v>339</v>
      </c>
      <c r="I21" s="15">
        <f>SUMIF(都道府県,都道府県別集計!$B21,受験者4級)</f>
        <v>421</v>
      </c>
      <c r="J21" s="16">
        <f>SUMIF(都道府県,都道府県別集計!$B21,合格者4級)</f>
        <v>407</v>
      </c>
    </row>
    <row r="22" spans="2:10" x14ac:dyDescent="0.4">
      <c r="B22" s="13" t="s">
        <v>24</v>
      </c>
      <c r="C22" s="15">
        <f>SUMIF(都道府県,都道府県別集計!$B22,受験者1級)</f>
        <v>3</v>
      </c>
      <c r="D22" s="16">
        <f>SUMIF(都道府県,都道府県別集計!$B22,合格者1級)</f>
        <v>0</v>
      </c>
      <c r="E22" s="15">
        <f>SUMIF(都道府県,都道府県別集計!$B22,受験者2級)</f>
        <v>98</v>
      </c>
      <c r="F22" s="16">
        <f>SUMIF(都道府県,都道府県別集計!$B22,合格者2級)</f>
        <v>74</v>
      </c>
      <c r="G22" s="15">
        <f>SUMIF(都道府県,都道府県別集計!$B22,受験者3級)</f>
        <v>285</v>
      </c>
      <c r="H22" s="16">
        <f>SUMIF(都道府県,都道府県別集計!$B22,合格者3級)</f>
        <v>275</v>
      </c>
      <c r="I22" s="15">
        <f>SUMIF(都道府県,都道府県別集計!$B22,受験者4級)</f>
        <v>342</v>
      </c>
      <c r="J22" s="16">
        <f>SUMIF(都道府県,都道府県別集計!$B22,合格者4級)</f>
        <v>330</v>
      </c>
    </row>
    <row r="23" spans="2:10" x14ac:dyDescent="0.4">
      <c r="B23" s="13" t="s">
        <v>25</v>
      </c>
      <c r="C23" s="15">
        <f>SUMIF(都道府県,都道府県別集計!$B23,受験者1級)</f>
        <v>10</v>
      </c>
      <c r="D23" s="16">
        <f>SUMIF(都道府県,都道府県別集計!$B23,合格者1級)</f>
        <v>3</v>
      </c>
      <c r="E23" s="15">
        <f>SUMIF(都道府県,都道府県別集計!$B23,受験者2級)</f>
        <v>79</v>
      </c>
      <c r="F23" s="16">
        <f>SUMIF(都道府県,都道府県別集計!$B23,合格者2級)</f>
        <v>44</v>
      </c>
      <c r="G23" s="15">
        <f>SUMIF(都道府県,都道府県別集計!$B23,受験者3級)</f>
        <v>158</v>
      </c>
      <c r="H23" s="16">
        <f>SUMIF(都道府県,都道府県別集計!$B23,合格者3級)</f>
        <v>153</v>
      </c>
      <c r="I23" s="15">
        <f>SUMIF(都道府県,都道府県別集計!$B23,受験者4級)</f>
        <v>190</v>
      </c>
      <c r="J23" s="16">
        <f>SUMIF(都道府県,都道府県別集計!$B23,合格者4級)</f>
        <v>183</v>
      </c>
    </row>
    <row r="24" spans="2:10" x14ac:dyDescent="0.4">
      <c r="B24" s="13" t="s">
        <v>26</v>
      </c>
      <c r="C24" s="15">
        <f>SUMIF(都道府県,都道府県別集計!$B24,受験者1級)</f>
        <v>3</v>
      </c>
      <c r="D24" s="16">
        <f>SUMIF(都道府県,都道府県別集計!$B24,合格者1級)</f>
        <v>0</v>
      </c>
      <c r="E24" s="15">
        <f>SUMIF(都道府県,都道府県別集計!$B24,受験者2級)</f>
        <v>61</v>
      </c>
      <c r="F24" s="16">
        <f>SUMIF(都道府県,都道府県別集計!$B24,合格者2級)</f>
        <v>49</v>
      </c>
      <c r="G24" s="15">
        <f>SUMIF(都道府県,都道府県別集計!$B24,受験者3級)</f>
        <v>162</v>
      </c>
      <c r="H24" s="16">
        <f>SUMIF(都道府県,都道府県別集計!$B24,合格者3級)</f>
        <v>137</v>
      </c>
      <c r="I24" s="15">
        <f>SUMIF(都道府県,都道府県別集計!$B24,受験者4級)</f>
        <v>194</v>
      </c>
      <c r="J24" s="16">
        <f>SUMIF(都道府県,都道府県別集計!$B24,合格者4級)</f>
        <v>165</v>
      </c>
    </row>
    <row r="25" spans="2:10" x14ac:dyDescent="0.4">
      <c r="B25" s="13" t="s">
        <v>27</v>
      </c>
      <c r="C25" s="15">
        <f>SUMIF(都道府県,都道府県別集計!$B25,受験者1級)</f>
        <v>10</v>
      </c>
      <c r="D25" s="16">
        <f>SUMIF(都道府県,都道府県別集計!$B25,合格者1級)</f>
        <v>3</v>
      </c>
      <c r="E25" s="15">
        <f>SUMIF(都道府県,都道府県別集計!$B25,受験者2級)</f>
        <v>164</v>
      </c>
      <c r="F25" s="16">
        <f>SUMIF(都道府県,都道府県別集計!$B25,合格者2級)</f>
        <v>135</v>
      </c>
      <c r="G25" s="15">
        <f>SUMIF(都道府県,都道府県別集計!$B25,受験者3級)</f>
        <v>296</v>
      </c>
      <c r="H25" s="16">
        <f>SUMIF(都道府県,都道府県別集計!$B25,合格者3級)</f>
        <v>255</v>
      </c>
      <c r="I25" s="15">
        <f>SUMIF(都道府県,都道府県別集計!$B25,受験者4級)</f>
        <v>356</v>
      </c>
      <c r="J25" s="16">
        <f>SUMIF(都道府県,都道府県別集計!$B25,合格者4級)</f>
        <v>306</v>
      </c>
    </row>
    <row r="26" spans="2:10" x14ac:dyDescent="0.4">
      <c r="B26" s="13" t="s">
        <v>28</v>
      </c>
      <c r="C26" s="15">
        <f>SUMIF(都道府県,都道府県別集計!$B26,受験者1級)</f>
        <v>8</v>
      </c>
      <c r="D26" s="16">
        <f>SUMIF(都道府県,都道府県別集計!$B26,合格者1級)</f>
        <v>2</v>
      </c>
      <c r="E26" s="15">
        <f>SUMIF(都道府県,都道府県別集計!$B26,受験者2級)</f>
        <v>72</v>
      </c>
      <c r="F26" s="16">
        <f>SUMIF(都道府県,都道府県別集計!$B26,合格者2級)</f>
        <v>55</v>
      </c>
      <c r="G26" s="15">
        <f>SUMIF(都道府県,都道府県別集計!$B26,受験者3級)</f>
        <v>163</v>
      </c>
      <c r="H26" s="16">
        <f>SUMIF(都道府県,都道府県別集計!$B26,合格者3級)</f>
        <v>150</v>
      </c>
      <c r="I26" s="15">
        <f>SUMIF(都道府県,都道府県別集計!$B26,受験者4級)</f>
        <v>195</v>
      </c>
      <c r="J26" s="16">
        <f>SUMIF(都道府県,都道府県別集計!$B26,合格者4級)</f>
        <v>180</v>
      </c>
    </row>
    <row r="27" spans="2:10" x14ac:dyDescent="0.4">
      <c r="B27" s="13" t="s">
        <v>29</v>
      </c>
      <c r="C27" s="15">
        <f>SUMIF(都道府県,都道府県別集計!$B27,受験者1級)</f>
        <v>3</v>
      </c>
      <c r="D27" s="16">
        <f>SUMIF(都道府県,都道府県別集計!$B27,合格者1級)</f>
        <v>1</v>
      </c>
      <c r="E27" s="15">
        <f>SUMIF(都道府県,都道府県別集計!$B27,受験者2級)</f>
        <v>96</v>
      </c>
      <c r="F27" s="16">
        <f>SUMIF(都道府県,都道府県別集計!$B27,合格者2級)</f>
        <v>75</v>
      </c>
      <c r="G27" s="15">
        <f>SUMIF(都道府県,都道府県別集計!$B27,受験者3級)</f>
        <v>218</v>
      </c>
      <c r="H27" s="16">
        <f>SUMIF(都道府県,都道府県別集計!$B27,合格者3級)</f>
        <v>208</v>
      </c>
      <c r="I27" s="15">
        <f>SUMIF(都道府県,都道府県別集計!$B27,受験者4級)</f>
        <v>261</v>
      </c>
      <c r="J27" s="16">
        <f>SUMIF(都道府県,都道府県別集計!$B27,合格者4級)</f>
        <v>250</v>
      </c>
    </row>
    <row r="28" spans="2:10" x14ac:dyDescent="0.4">
      <c r="B28" s="13" t="s">
        <v>30</v>
      </c>
      <c r="C28" s="15">
        <f>SUMIF(都道府県,都道府県別集計!$B28,受験者1級)</f>
        <v>10</v>
      </c>
      <c r="D28" s="16">
        <f>SUMIF(都道府県,都道府県別集計!$B28,合格者1級)</f>
        <v>2</v>
      </c>
      <c r="E28" s="15">
        <f>SUMIF(都道府県,都道府県別集計!$B28,受験者2級)</f>
        <v>67</v>
      </c>
      <c r="F28" s="16">
        <f>SUMIF(都道府県,都道府県別集計!$B28,合格者2級)</f>
        <v>45</v>
      </c>
      <c r="G28" s="15">
        <f>SUMIF(都道府県,都道府県別集計!$B28,受験者3級)</f>
        <v>139</v>
      </c>
      <c r="H28" s="16">
        <f>SUMIF(都道府県,都道府県別集計!$B28,合格者3級)</f>
        <v>118</v>
      </c>
      <c r="I28" s="15">
        <f>SUMIF(都道府県,都道府県別集計!$B28,受験者4級)</f>
        <v>167</v>
      </c>
      <c r="J28" s="16">
        <f>SUMIF(都道府県,都道府県別集計!$B28,合格者4級)</f>
        <v>141</v>
      </c>
    </row>
    <row r="29" spans="2:10" x14ac:dyDescent="0.4">
      <c r="B29" s="13" t="s">
        <v>31</v>
      </c>
      <c r="C29" s="15">
        <f>SUMIF(都道府県,都道府県別集計!$B29,受験者1級)</f>
        <v>3</v>
      </c>
      <c r="D29" s="16">
        <f>SUMIF(都道府県,都道府県別集計!$B29,合格者1級)</f>
        <v>1</v>
      </c>
      <c r="E29" s="15">
        <f>SUMIF(都道府県,都道府県別集計!$B29,受験者2級)</f>
        <v>113</v>
      </c>
      <c r="F29" s="16">
        <f>SUMIF(都道府県,都道府県別集計!$B29,合格者2級)</f>
        <v>91</v>
      </c>
      <c r="G29" s="15">
        <f>SUMIF(都道府県,都道府県別集計!$B29,受験者3級)</f>
        <v>213</v>
      </c>
      <c r="H29" s="16">
        <f>SUMIF(都道府県,都道府県別集計!$B29,合格者3級)</f>
        <v>182</v>
      </c>
      <c r="I29" s="15">
        <f>SUMIF(都道府県,都道府県別集計!$B29,受験者4級)</f>
        <v>257</v>
      </c>
      <c r="J29" s="16">
        <f>SUMIF(都道府県,都道府県別集計!$B29,合格者4級)</f>
        <v>218</v>
      </c>
    </row>
    <row r="30" spans="2:10" x14ac:dyDescent="0.4">
      <c r="B30" s="13" t="s">
        <v>32</v>
      </c>
      <c r="C30" s="15">
        <f>SUMIF(都道府県,都道府県別集計!$B30,受験者1級)</f>
        <v>12</v>
      </c>
      <c r="D30" s="16">
        <f>SUMIF(都道府県,都道府県別集計!$B30,合格者1級)</f>
        <v>3</v>
      </c>
      <c r="E30" s="15">
        <f>SUMIF(都道府県,都道府県別集計!$B30,受験者2級)</f>
        <v>192</v>
      </c>
      <c r="F30" s="16">
        <f>SUMIF(都道府県,都道府県別集計!$B30,合格者2級)</f>
        <v>141</v>
      </c>
      <c r="G30" s="15">
        <f>SUMIF(都道府県,都道府県別集計!$B30,受験者3級)</f>
        <v>468</v>
      </c>
      <c r="H30" s="16">
        <f>SUMIF(都道府県,都道府県別集計!$B30,合格者3級)</f>
        <v>384</v>
      </c>
      <c r="I30" s="15">
        <f>SUMIF(都道府県,都道府県別集計!$B30,受験者4級)</f>
        <v>562</v>
      </c>
      <c r="J30" s="16">
        <f>SUMIF(都道府県,都道府県別集計!$B30,合格者4級)</f>
        <v>460</v>
      </c>
    </row>
    <row r="31" spans="2:10" x14ac:dyDescent="0.4">
      <c r="B31" s="13" t="s">
        <v>33</v>
      </c>
      <c r="C31" s="15">
        <f>SUMIF(都道府県,都道府県別集計!$B31,受験者1級)</f>
        <v>16</v>
      </c>
      <c r="D31" s="16">
        <f>SUMIF(都道府県,都道府県別集計!$B31,合格者1級)</f>
        <v>4</v>
      </c>
      <c r="E31" s="15">
        <f>SUMIF(都道府県,都道府県別集計!$B31,受験者2級)</f>
        <v>279</v>
      </c>
      <c r="F31" s="16">
        <f>SUMIF(都道府県,都道府県別集計!$B31,合格者2級)</f>
        <v>191</v>
      </c>
      <c r="G31" s="15">
        <f>SUMIF(都道府県,都道府県別集計!$B31,受験者3級)</f>
        <v>702</v>
      </c>
      <c r="H31" s="16">
        <f>SUMIF(都道府県,都道府県別集計!$B31,合格者3級)</f>
        <v>653</v>
      </c>
      <c r="I31" s="15">
        <f>SUMIF(都道府県,都道府県別集計!$B31,受験者4級)</f>
        <v>843</v>
      </c>
      <c r="J31" s="16">
        <f>SUMIF(都道府県,都道府県別集計!$B31,合格者4級)</f>
        <v>783</v>
      </c>
    </row>
    <row r="32" spans="2:10" x14ac:dyDescent="0.4">
      <c r="B32" s="13" t="s">
        <v>34</v>
      </c>
      <c r="C32" s="15">
        <f>SUMIF(都道府県,都道府県別集計!$B32,受験者1級)</f>
        <v>12</v>
      </c>
      <c r="D32" s="16">
        <f>SUMIF(都道府県,都道府県別集計!$B32,合格者1級)</f>
        <v>8</v>
      </c>
      <c r="E32" s="15">
        <f>SUMIF(都道府県,都道府県別集計!$B32,受験者2級)</f>
        <v>179</v>
      </c>
      <c r="F32" s="16">
        <f>SUMIF(都道府県,都道府県別集計!$B32,合格者2級)</f>
        <v>139</v>
      </c>
      <c r="G32" s="15">
        <f>SUMIF(都道府県,都道府県別集計!$B32,受験者3級)</f>
        <v>478</v>
      </c>
      <c r="H32" s="16">
        <f>SUMIF(都道府県,都道府県別集計!$B32,合格者3級)</f>
        <v>442</v>
      </c>
      <c r="I32" s="15">
        <f>SUMIF(都道府県,都道府県別集計!$B32,受験者4級)</f>
        <v>572</v>
      </c>
      <c r="J32" s="16">
        <f>SUMIF(都道府県,都道府県別集計!$B32,合格者4級)</f>
        <v>532</v>
      </c>
    </row>
    <row r="33" spans="2:10" x14ac:dyDescent="0.4">
      <c r="B33" s="13" t="s">
        <v>35</v>
      </c>
      <c r="C33" s="15">
        <f>SUMIF(都道府県,都道府県別集計!$B33,受験者1級)</f>
        <v>5</v>
      </c>
      <c r="D33" s="16">
        <f>SUMIF(都道府県,都道府県別集計!$B33,合格者1級)</f>
        <v>2</v>
      </c>
      <c r="E33" s="15">
        <f>SUMIF(都道府県,都道府県別集計!$B33,受験者2級)</f>
        <v>195</v>
      </c>
      <c r="F33" s="16">
        <f>SUMIF(都道府県,都道府県別集計!$B33,合格者2級)</f>
        <v>132</v>
      </c>
      <c r="G33" s="15">
        <f>SUMIF(都道府県,都道府県別集計!$B33,受験者3級)</f>
        <v>320</v>
      </c>
      <c r="H33" s="16">
        <f>SUMIF(都道府県,都道府県別集計!$B33,合格者3級)</f>
        <v>282</v>
      </c>
      <c r="I33" s="15">
        <f>SUMIF(都道府県,都道府県別集計!$B33,受験者4級)</f>
        <v>384</v>
      </c>
      <c r="J33" s="16">
        <f>SUMIF(都道府県,都道府県別集計!$B33,合格者4級)</f>
        <v>343</v>
      </c>
    </row>
    <row r="34" spans="2:10" x14ac:dyDescent="0.4">
      <c r="B34" s="13" t="s">
        <v>36</v>
      </c>
      <c r="C34" s="15">
        <f>SUMIF(都道府県,都道府県別集計!$B34,受験者1級)</f>
        <v>3</v>
      </c>
      <c r="D34" s="16">
        <f>SUMIF(都道府県,都道府県別集計!$B34,合格者1級)</f>
        <v>1</v>
      </c>
      <c r="E34" s="15">
        <f>SUMIF(都道府県,都道府県別集計!$B34,受験者2級)</f>
        <v>59</v>
      </c>
      <c r="F34" s="16">
        <f>SUMIF(都道府県,都道府県別集計!$B34,合格者2級)</f>
        <v>49</v>
      </c>
      <c r="G34" s="15">
        <f>SUMIF(都道府県,都道府県別集計!$B34,受験者3級)</f>
        <v>126</v>
      </c>
      <c r="H34" s="16">
        <f>SUMIF(都道府県,都道府県別集計!$B34,合格者3級)</f>
        <v>121</v>
      </c>
      <c r="I34" s="15">
        <f>SUMIF(都道府県,都道府県別集計!$B34,受験者4級)</f>
        <v>162</v>
      </c>
      <c r="J34" s="16">
        <f>SUMIF(都道府県,都道府県別集計!$B34,合格者4級)</f>
        <v>154</v>
      </c>
    </row>
    <row r="35" spans="2:10" x14ac:dyDescent="0.4">
      <c r="B35" s="13" t="s">
        <v>37</v>
      </c>
      <c r="C35" s="15">
        <f>SUMIF(都道府県,都道府県別集計!$B35,受験者1級)</f>
        <v>3</v>
      </c>
      <c r="D35" s="16">
        <f>SUMIF(都道府県,都道府県別集計!$B35,合格者1級)</f>
        <v>1</v>
      </c>
      <c r="E35" s="15">
        <f>SUMIF(都道府県,都道府県別集計!$B35,受験者2級)</f>
        <v>89</v>
      </c>
      <c r="F35" s="16">
        <f>SUMIF(都道府県,都道府県別集計!$B35,合格者2級)</f>
        <v>69</v>
      </c>
      <c r="G35" s="15">
        <f>SUMIF(都道府県,都道府県別集計!$B35,受験者3級)</f>
        <v>217</v>
      </c>
      <c r="H35" s="16">
        <f>SUMIF(都道府県,都道府県別集計!$B35,合格者3級)</f>
        <v>191</v>
      </c>
      <c r="I35" s="15">
        <f>SUMIF(都道府県,都道府県別集計!$B35,受験者4級)</f>
        <v>268</v>
      </c>
      <c r="J35" s="16">
        <f>SUMIF(都道府県,都道府県別集計!$B35,合格者4級)</f>
        <v>219</v>
      </c>
    </row>
    <row r="36" spans="2:10" x14ac:dyDescent="0.4">
      <c r="B36" s="13" t="s">
        <v>38</v>
      </c>
      <c r="C36" s="15">
        <f>SUMIF(都道府県,都道府県別集計!$B36,受験者1級)</f>
        <v>3</v>
      </c>
      <c r="D36" s="16">
        <f>SUMIF(都道府県,都道府県別集計!$B36,合格者1級)</f>
        <v>1</v>
      </c>
      <c r="E36" s="15">
        <f>SUMIF(都道府県,都道府県別集計!$B36,受験者2級)</f>
        <v>87</v>
      </c>
      <c r="F36" s="16">
        <f>SUMIF(都道府県,都道府県別集計!$B36,合格者2級)</f>
        <v>76</v>
      </c>
      <c r="G36" s="15">
        <f>SUMIF(都道府県,都道府県別集計!$B36,受験者3級)</f>
        <v>203</v>
      </c>
      <c r="H36" s="16">
        <f>SUMIF(都道府県,都道府県別集計!$B36,合格者3級)</f>
        <v>193</v>
      </c>
      <c r="I36" s="15">
        <f>SUMIF(都道府県,都道府県別集計!$B36,受験者4級)</f>
        <v>243</v>
      </c>
      <c r="J36" s="16">
        <f>SUMIF(都道府県,都道府県別集計!$B36,合格者4級)</f>
        <v>232</v>
      </c>
    </row>
    <row r="37" spans="2:10" x14ac:dyDescent="0.4">
      <c r="B37" s="13" t="s">
        <v>39</v>
      </c>
      <c r="C37" s="15">
        <f>SUMIF(都道府県,都道府県別集計!$B37,受験者1級)</f>
        <v>11</v>
      </c>
      <c r="D37" s="16">
        <f>SUMIF(都道府県,都道府県別集計!$B37,合格者1級)</f>
        <v>2</v>
      </c>
      <c r="E37" s="15">
        <f>SUMIF(都道府県,都道府県別集計!$B37,受験者2級)</f>
        <v>139</v>
      </c>
      <c r="F37" s="16">
        <f>SUMIF(都道府県,都道府県別集計!$B37,合格者2級)</f>
        <v>103</v>
      </c>
      <c r="G37" s="15">
        <f>SUMIF(都道府県,都道府県別集計!$B37,受験者3級)</f>
        <v>392</v>
      </c>
      <c r="H37" s="16">
        <f>SUMIF(都道府県,都道府県別集計!$B37,合格者3級)</f>
        <v>344</v>
      </c>
      <c r="I37" s="15">
        <f>SUMIF(都道府県,都道府県別集計!$B37,受験者4級)</f>
        <v>380</v>
      </c>
      <c r="J37" s="16">
        <f>SUMIF(都道府県,都道府県別集計!$B37,合格者4級)</f>
        <v>346</v>
      </c>
    </row>
    <row r="38" spans="2:10" x14ac:dyDescent="0.4">
      <c r="B38" s="13" t="s">
        <v>40</v>
      </c>
      <c r="C38" s="15">
        <f>SUMIF(都道府県,都道府県別集計!$B38,受験者1級)</f>
        <v>6</v>
      </c>
      <c r="D38" s="16">
        <f>SUMIF(都道府県,都道府県別集計!$B38,合格者1級)</f>
        <v>2</v>
      </c>
      <c r="E38" s="15">
        <f>SUMIF(都道府県,都道府県別集計!$B38,受験者2級)</f>
        <v>176</v>
      </c>
      <c r="F38" s="16">
        <f>SUMIF(都道府県,都道府県別集計!$B38,合格者2級)</f>
        <v>155</v>
      </c>
      <c r="G38" s="15">
        <f>SUMIF(都道府県,都道府県別集計!$B38,受験者3級)</f>
        <v>417</v>
      </c>
      <c r="H38" s="16">
        <f>SUMIF(都道府県,都道府県別集計!$B38,合格者3級)</f>
        <v>389</v>
      </c>
      <c r="I38" s="15">
        <f>SUMIF(都道府県,都道府県別集計!$B38,受験者4級)</f>
        <v>500</v>
      </c>
      <c r="J38" s="16">
        <f>SUMIF(都道府県,都道府県別集計!$B38,合格者4級)</f>
        <v>466</v>
      </c>
    </row>
    <row r="39" spans="2:10" x14ac:dyDescent="0.4">
      <c r="B39" s="13" t="s">
        <v>41</v>
      </c>
      <c r="C39" s="15">
        <f>SUMIF(都道府県,都道府県別集計!$B39,受験者1級)</f>
        <v>3</v>
      </c>
      <c r="D39" s="16">
        <f>SUMIF(都道府県,都道府県別集計!$B39,合格者1級)</f>
        <v>1</v>
      </c>
      <c r="E39" s="15">
        <f>SUMIF(都道府県,都道府県別集計!$B39,受験者2級)</f>
        <v>136</v>
      </c>
      <c r="F39" s="16">
        <f>SUMIF(都道府県,都道府県別集計!$B39,合格者2級)</f>
        <v>100</v>
      </c>
      <c r="G39" s="15">
        <f>SUMIF(都道府県,都道府県別集計!$B39,受験者3級)</f>
        <v>281</v>
      </c>
      <c r="H39" s="16">
        <f>SUMIF(都道府県,都道府県別集計!$B39,合格者3級)</f>
        <v>239</v>
      </c>
      <c r="I39" s="15">
        <f>SUMIF(都道府県,都道府県別集計!$B39,受験者4級)</f>
        <v>338</v>
      </c>
      <c r="J39" s="16">
        <f>SUMIF(都道府県,都道府県別集計!$B39,合格者4級)</f>
        <v>287</v>
      </c>
    </row>
    <row r="40" spans="2:10" x14ac:dyDescent="0.4">
      <c r="B40" s="13" t="s">
        <v>42</v>
      </c>
      <c r="C40" s="15">
        <f>SUMIF(都道府県,都道府県別集計!$B40,受験者1級)</f>
        <v>3</v>
      </c>
      <c r="D40" s="16">
        <f>SUMIF(都道府県,都道府県別集計!$B40,合格者1級)</f>
        <v>1</v>
      </c>
      <c r="E40" s="15">
        <f>SUMIF(都道府県,都道府県別集計!$B40,受験者2級)</f>
        <v>80</v>
      </c>
      <c r="F40" s="16">
        <f>SUMIF(都道府県,都道府県別集計!$B40,合格者2級)</f>
        <v>52</v>
      </c>
      <c r="G40" s="15">
        <f>SUMIF(都道府県,都道府県別集計!$B40,受験者3級)</f>
        <v>217</v>
      </c>
      <c r="H40" s="16">
        <f>SUMIF(都道府県,都道府県別集計!$B40,合格者3級)</f>
        <v>187</v>
      </c>
      <c r="I40" s="15">
        <f>SUMIF(都道府県,都道府県別集計!$B40,受験者4級)</f>
        <v>284</v>
      </c>
      <c r="J40" s="16">
        <f>SUMIF(都道府県,都道府県別集計!$B40,合格者4級)</f>
        <v>248</v>
      </c>
    </row>
    <row r="41" spans="2:10" x14ac:dyDescent="0.4">
      <c r="B41" s="13" t="s">
        <v>43</v>
      </c>
      <c r="C41" s="15">
        <f>SUMIF(都道府県,都道府県別集計!$B41,受験者1級)</f>
        <v>5</v>
      </c>
      <c r="D41" s="16">
        <f>SUMIF(都道府県,都道府県別集計!$B41,合格者1級)</f>
        <v>2</v>
      </c>
      <c r="E41" s="15">
        <f>SUMIF(都道府県,都道府県別集計!$B41,受験者2級)</f>
        <v>108</v>
      </c>
      <c r="F41" s="16">
        <f>SUMIF(都道府県,都道府県別集計!$B41,合格者2級)</f>
        <v>90</v>
      </c>
      <c r="G41" s="15">
        <f>SUMIF(都道府県,都道府県別集計!$B41,受験者3級)</f>
        <v>201</v>
      </c>
      <c r="H41" s="16">
        <f>SUMIF(都道府県,都道府県別集計!$B41,合格者3級)</f>
        <v>174</v>
      </c>
      <c r="I41" s="15">
        <f>SUMIF(都道府県,都道府県別集計!$B41,受験者4級)</f>
        <v>249</v>
      </c>
      <c r="J41" s="16">
        <f>SUMIF(都道府県,都道府県別集計!$B41,合格者4級)</f>
        <v>217</v>
      </c>
    </row>
    <row r="42" spans="2:10" x14ac:dyDescent="0.4">
      <c r="B42" s="13" t="s">
        <v>44</v>
      </c>
      <c r="C42" s="15">
        <f>SUMIF(都道府県,都道府県別集計!$B42,受験者1級)</f>
        <v>6</v>
      </c>
      <c r="D42" s="16">
        <f>SUMIF(都道府県,都道府県別集計!$B42,合格者1級)</f>
        <v>2</v>
      </c>
      <c r="E42" s="15">
        <f>SUMIF(都道府県,都道府県別集計!$B42,受験者2級)</f>
        <v>124</v>
      </c>
      <c r="F42" s="16">
        <f>SUMIF(都道府県,都道府県別集計!$B42,合格者2級)</f>
        <v>95</v>
      </c>
      <c r="G42" s="15">
        <f>SUMIF(都道府県,都道府県別集計!$B42,受験者3級)</f>
        <v>280</v>
      </c>
      <c r="H42" s="16">
        <f>SUMIF(都道府県,都道府県別集計!$B42,合格者3級)</f>
        <v>231</v>
      </c>
      <c r="I42" s="15">
        <f>SUMIF(都道府県,都道府県別集計!$B42,受験者4級)</f>
        <v>341</v>
      </c>
      <c r="J42" s="16">
        <f>SUMIF(都道府県,都道府県別集計!$B42,合格者4級)</f>
        <v>284</v>
      </c>
    </row>
    <row r="43" spans="2:10" x14ac:dyDescent="0.4">
      <c r="B43" s="13" t="s">
        <v>45</v>
      </c>
      <c r="C43" s="15">
        <f>SUMIF(都道府県,都道府県別集計!$B43,受験者1級)</f>
        <v>3</v>
      </c>
      <c r="D43" s="16">
        <f>SUMIF(都道府県,都道府県別集計!$B43,合格者1級)</f>
        <v>1</v>
      </c>
      <c r="E43" s="15">
        <f>SUMIF(都道府県,都道府県別集計!$B43,受験者2級)</f>
        <v>90</v>
      </c>
      <c r="F43" s="16">
        <f>SUMIF(都道府県,都道府県別集計!$B43,合格者2級)</f>
        <v>62</v>
      </c>
      <c r="G43" s="15">
        <f>SUMIF(都道府県,都道府県別集計!$B43,受験者3級)</f>
        <v>241</v>
      </c>
      <c r="H43" s="16">
        <f>SUMIF(都道府県,都道府県別集計!$B43,合格者3級)</f>
        <v>229</v>
      </c>
      <c r="I43" s="15">
        <f>SUMIF(都道府県,都道府県別集計!$B43,受験者4級)</f>
        <v>289</v>
      </c>
      <c r="J43" s="16">
        <f>SUMIF(都道府県,都道府県別集計!$B43,合格者4級)</f>
        <v>275</v>
      </c>
    </row>
    <row r="44" spans="2:10" x14ac:dyDescent="0.4">
      <c r="B44" s="13" t="s">
        <v>46</v>
      </c>
      <c r="C44" s="15">
        <f>SUMIF(都道府県,都道府県別集計!$B44,受験者1級)</f>
        <v>3</v>
      </c>
      <c r="D44" s="16">
        <f>SUMIF(都道府県,都道府県別集計!$B44,合格者1級)</f>
        <v>1</v>
      </c>
      <c r="E44" s="15">
        <f>SUMIF(都道府県,都道府県別集計!$B44,受験者2級)</f>
        <v>211</v>
      </c>
      <c r="F44" s="16">
        <f>SUMIF(都道府県,都道府県別集計!$B44,合格者2級)</f>
        <v>154</v>
      </c>
      <c r="G44" s="15">
        <f>SUMIF(都道府県,都道府県別集計!$B44,受験者3級)</f>
        <v>541</v>
      </c>
      <c r="H44" s="16">
        <f>SUMIF(都道府県,都道府県別集計!$B44,合格者3級)</f>
        <v>509</v>
      </c>
      <c r="I44" s="15">
        <f>SUMIF(都道府県,都道府県別集計!$B44,受験者4級)</f>
        <v>641</v>
      </c>
      <c r="J44" s="16">
        <f>SUMIF(都道府県,都道府県別集計!$B44,合格者4級)</f>
        <v>594</v>
      </c>
    </row>
    <row r="45" spans="2:10" x14ac:dyDescent="0.4">
      <c r="B45" s="13" t="s">
        <v>47</v>
      </c>
      <c r="C45" s="15">
        <f>SUMIF(都道府県,都道府県別集計!$B45,受験者1級)</f>
        <v>6</v>
      </c>
      <c r="D45" s="16">
        <f>SUMIF(都道府県,都道府県別集計!$B45,合格者1級)</f>
        <v>2</v>
      </c>
      <c r="E45" s="15">
        <f>SUMIF(都道府県,都道府県別集計!$B45,受験者2級)</f>
        <v>172</v>
      </c>
      <c r="F45" s="16">
        <f>SUMIF(都道府県,都道府県別集計!$B45,合格者2級)</f>
        <v>134</v>
      </c>
      <c r="G45" s="15">
        <f>SUMIF(都道府県,都道府県別集計!$B45,受験者3級)</f>
        <v>387</v>
      </c>
      <c r="H45" s="16">
        <f>SUMIF(都道府県,都道府県別集計!$B45,合格者3級)</f>
        <v>347</v>
      </c>
      <c r="I45" s="15">
        <f>SUMIF(都道府県,都道府県別集計!$B45,受験者4級)</f>
        <v>411</v>
      </c>
      <c r="J45" s="16">
        <f>SUMIF(都道府県,都道府県別集計!$B45,合格者4級)</f>
        <v>373</v>
      </c>
    </row>
    <row r="46" spans="2:10" x14ac:dyDescent="0.4">
      <c r="B46" s="13" t="s">
        <v>48</v>
      </c>
      <c r="C46" s="15">
        <f>SUMIF(都道府県,都道府県別集計!$B46,受験者1級)</f>
        <v>3</v>
      </c>
      <c r="D46" s="16">
        <f>SUMIF(都道府県,都道府県別集計!$B46,合格者1級)</f>
        <v>1</v>
      </c>
      <c r="E46" s="15">
        <f>SUMIF(都道府県,都道府県別集計!$B46,受験者2級)</f>
        <v>166</v>
      </c>
      <c r="F46" s="16">
        <f>SUMIF(都道府県,都道府県別集計!$B46,合格者2級)</f>
        <v>137</v>
      </c>
      <c r="G46" s="15">
        <f>SUMIF(都道府県,都道府県別集計!$B46,受験者3級)</f>
        <v>425</v>
      </c>
      <c r="H46" s="16">
        <f>SUMIF(都道府県,都道府県別集計!$B46,合格者3級)</f>
        <v>392</v>
      </c>
      <c r="I46" s="15">
        <f>SUMIF(都道府県,都道府県別集計!$B46,受験者4級)</f>
        <v>504</v>
      </c>
      <c r="J46" s="16">
        <f>SUMIF(都道府県,都道府県別集計!$B46,合格者4級)</f>
        <v>465</v>
      </c>
    </row>
    <row r="47" spans="2:10" x14ac:dyDescent="0.4">
      <c r="B47" s="13" t="s">
        <v>49</v>
      </c>
      <c r="C47" s="15">
        <f>SUMIF(都道府県,都道府県別集計!$B47,受験者1級)</f>
        <v>6</v>
      </c>
      <c r="D47" s="16">
        <f>SUMIF(都道府県,都道府県別集計!$B47,合格者1級)</f>
        <v>2</v>
      </c>
      <c r="E47" s="15">
        <f>SUMIF(都道府県,都道府県別集計!$B47,受験者2級)</f>
        <v>177</v>
      </c>
      <c r="F47" s="16">
        <f>SUMIF(都道府県,都道府県別集計!$B47,合格者2級)</f>
        <v>143</v>
      </c>
      <c r="G47" s="15">
        <f>SUMIF(都道府県,都道府県別集計!$B47,受験者3級)</f>
        <v>348</v>
      </c>
      <c r="H47" s="16">
        <f>SUMIF(都道府県,都道府県別集計!$B47,合格者3級)</f>
        <v>325</v>
      </c>
      <c r="I47" s="15">
        <f>SUMIF(都道府県,都道府県別集計!$B47,受験者4級)</f>
        <v>418</v>
      </c>
      <c r="J47" s="16">
        <f>SUMIF(都道府県,都道府県別集計!$B47,合格者4級)</f>
        <v>390</v>
      </c>
    </row>
    <row r="48" spans="2:10" x14ac:dyDescent="0.4">
      <c r="B48" s="13" t="s">
        <v>50</v>
      </c>
      <c r="C48" s="15">
        <f>SUMIF(都道府県,都道府県別集計!$B48,受験者1級)</f>
        <v>7</v>
      </c>
      <c r="D48" s="16">
        <f>SUMIF(都道府県,都道府県別集計!$B48,合格者1級)</f>
        <v>2</v>
      </c>
      <c r="E48" s="15">
        <f>SUMIF(都道府県,都道府県別集計!$B48,受験者2級)</f>
        <v>202</v>
      </c>
      <c r="F48" s="16">
        <f>SUMIF(都道府県,都道府県別集計!$B48,合格者2級)</f>
        <v>155</v>
      </c>
      <c r="G48" s="15">
        <f>SUMIF(都道府県,都道府県別集計!$B48,受験者3級)</f>
        <v>420</v>
      </c>
      <c r="H48" s="16">
        <f>SUMIF(都道府県,都道府県別集計!$B48,合格者3級)</f>
        <v>382</v>
      </c>
      <c r="I48" s="15">
        <f>SUMIF(都道府県,都道府県別集計!$B48,受験者4級)</f>
        <v>504</v>
      </c>
      <c r="J48" s="16">
        <f>SUMIF(都道府県,都道府県別集計!$B48,合格者4級)</f>
        <v>458</v>
      </c>
    </row>
    <row r="49" spans="2:10" x14ac:dyDescent="0.4">
      <c r="B49" s="13" t="s">
        <v>51</v>
      </c>
      <c r="C49" s="15">
        <f>SUMIF(都道府県,都道府県別集計!$B49,受験者1級)</f>
        <v>3</v>
      </c>
      <c r="D49" s="16">
        <f>SUMIF(都道府県,都道府県別集計!$B49,合格者1級)</f>
        <v>1</v>
      </c>
      <c r="E49" s="15">
        <f>SUMIF(都道府県,都道府県別集計!$B49,受験者2級)</f>
        <v>196</v>
      </c>
      <c r="F49" s="16">
        <f>SUMIF(都道府県,都道府県別集計!$B49,合格者2級)</f>
        <v>126</v>
      </c>
      <c r="G49" s="15">
        <f>SUMIF(都道府県,都道府県別集計!$B49,受験者3級)</f>
        <v>441</v>
      </c>
      <c r="H49" s="16">
        <f>SUMIF(都道府県,都道府県別集計!$B49,合格者3級)</f>
        <v>360</v>
      </c>
      <c r="I49" s="15">
        <f>SUMIF(都道府県,都道府県別集計!$B49,受験者4級)</f>
        <v>530</v>
      </c>
      <c r="J49" s="16">
        <f>SUMIF(都道府県,都道府県別集計!$B49,合格者4級)</f>
        <v>432</v>
      </c>
    </row>
    <row r="50" spans="2:10" x14ac:dyDescent="0.4">
      <c r="B50" s="13" t="s">
        <v>52</v>
      </c>
      <c r="C50" s="15">
        <f>SUMIF(都道府県,都道府県別集計!$B50,受験者1級)</f>
        <v>3</v>
      </c>
      <c r="D50" s="16">
        <f>SUMIF(都道府県,都道府県別集計!$B50,合格者1級)</f>
        <v>1</v>
      </c>
      <c r="E50" s="15">
        <f>SUMIF(都道府県,都道府県別集計!$B50,受験者2級)</f>
        <v>137</v>
      </c>
      <c r="F50" s="16">
        <f>SUMIF(都道府県,都道府県別集計!$B50,合格者2級)</f>
        <v>97</v>
      </c>
      <c r="G50" s="15">
        <f>SUMIF(都道府県,都道府県別集計!$B50,受験者3級)</f>
        <v>348</v>
      </c>
      <c r="H50" s="16">
        <f>SUMIF(都道府県,都道府県別集計!$B50,合格者3級)</f>
        <v>334</v>
      </c>
      <c r="I50" s="15">
        <f>SUMIF(都道府県,都道府県別集計!$B50,受験者4級)</f>
        <v>417</v>
      </c>
      <c r="J50" s="16">
        <f>SUMIF(都道府県,都道府県別集計!$B50,合格者4級)</f>
        <v>401</v>
      </c>
    </row>
    <row r="51" spans="2:10" ht="19.5" thickBot="1" x14ac:dyDescent="0.45">
      <c r="B51" s="14" t="s">
        <v>53</v>
      </c>
      <c r="C51" s="17">
        <f>SUMIF(都道府県,都道府県別集計!$B51,受験者1級)</f>
        <v>6</v>
      </c>
      <c r="D51" s="18">
        <f>SUMIF(都道府県,都道府県別集計!$B51,合格者1級)</f>
        <v>2</v>
      </c>
      <c r="E51" s="17">
        <f>SUMIF(都道府県,都道府県別集計!$B51,受験者2級)</f>
        <v>161</v>
      </c>
      <c r="F51" s="18">
        <f>SUMIF(都道府県,都道府県別集計!$B51,合格者2級)</f>
        <v>128</v>
      </c>
      <c r="G51" s="17">
        <f>SUMIF(都道府県,都道府県別集計!$B51,受験者3級)</f>
        <v>353</v>
      </c>
      <c r="H51" s="18">
        <f>SUMIF(都道府県,都道府県別集計!$B51,合格者3級)</f>
        <v>332</v>
      </c>
      <c r="I51" s="17">
        <f>SUMIF(都道府県,都道府県別集計!$B51,受験者4級)</f>
        <v>424</v>
      </c>
      <c r="J51" s="18">
        <f>SUMIF(都道府県,都道府県別集計!$B51,合格者4級)</f>
        <v>399</v>
      </c>
    </row>
    <row r="52" spans="2:10" ht="19.5" thickBot="1" x14ac:dyDescent="0.45">
      <c r="B52" s="47" t="s">
        <v>54</v>
      </c>
      <c r="C52" s="10">
        <f t="shared" ref="C52:J52" si="0">SUM(C5:C51)</f>
        <v>870</v>
      </c>
      <c r="D52" s="6">
        <f t="shared" si="0"/>
        <v>468</v>
      </c>
      <c r="E52" s="10">
        <f t="shared" si="0"/>
        <v>7204</v>
      </c>
      <c r="F52" s="6">
        <f t="shared" si="0"/>
        <v>5428</v>
      </c>
      <c r="G52" s="10">
        <f t="shared" si="0"/>
        <v>16135</v>
      </c>
      <c r="H52" s="6">
        <f t="shared" si="0"/>
        <v>14468</v>
      </c>
      <c r="I52" s="10">
        <f t="shared" si="0"/>
        <v>19308</v>
      </c>
      <c r="J52" s="6">
        <f t="shared" si="0"/>
        <v>17066</v>
      </c>
    </row>
  </sheetData>
  <mergeCells count="4"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受験希望者</vt:lpstr>
      <vt:lpstr>受験者数</vt:lpstr>
      <vt:lpstr>都道府県別分析</vt:lpstr>
      <vt:lpstr>都道府県別集計</vt:lpstr>
      <vt:lpstr>合格者1級</vt:lpstr>
      <vt:lpstr>合格者2級</vt:lpstr>
      <vt:lpstr>合格者3級</vt:lpstr>
      <vt:lpstr>合格者4級</vt:lpstr>
      <vt:lpstr>市区町村</vt:lpstr>
      <vt:lpstr>試験回</vt:lpstr>
      <vt:lpstr>受験者1級</vt:lpstr>
      <vt:lpstr>受験者2級</vt:lpstr>
      <vt:lpstr>受験者3級</vt:lpstr>
      <vt:lpstr>受験者4級</vt:lpstr>
      <vt:lpstr>地域区分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2020-11-29T10:18:03Z</dcterms:created>
  <dcterms:modified xsi:type="dcterms:W3CDTF">2020-12-14T06:05:04Z</dcterms:modified>
</cp:coreProperties>
</file>