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esktop\藤木さんチェック対応\アップファイル\"/>
    </mc:Choice>
  </mc:AlternateContent>
  <xr:revisionPtr revIDLastSave="0" documentId="13_ncr:1_{42D13DE0-9643-4CD0-9C61-3B7F5E91D68B}" xr6:coauthVersionLast="36" xr6:coauthVersionMax="45" xr10:uidLastSave="{00000000-0000-0000-0000-000000000000}"/>
  <bookViews>
    <workbookView xWindow="0" yWindow="0" windowWidth="19200" windowHeight="7455" xr2:uid="{E08D36CB-C51C-4665-9C8E-AF2CDA7110B6}"/>
  </bookViews>
  <sheets>
    <sheet name="新着物件一覧" sheetId="1" r:id="rId1"/>
    <sheet name="問い合わせ件数" sheetId="3" r:id="rId2"/>
    <sheet name="ローン返済プラン" sheetId="2" r:id="rId3"/>
  </sheets>
  <definedNames>
    <definedName name="_xlnm._FilterDatabase" localSheetId="0" hidden="1">新着物件一覧!$A$4:$K$59</definedName>
    <definedName name="沿線">新着物件一覧!$D$5:$D$59</definedName>
    <definedName name="価格">新着物件一覧!$G$5:$G$59</definedName>
    <definedName name="階数">新着物件一覧!$J$5:$J$59</definedName>
    <definedName name="管理番号">新着物件一覧!$A$5:$A$59</definedName>
    <definedName name="間取り">新着物件一覧!$H$5:$H$59</definedName>
    <definedName name="最寄駅">新着物件一覧!$E$5:$E$59</definedName>
    <definedName name="所在地">新着物件一覧!$C$5:$C$59</definedName>
    <definedName name="専有面積">新着物件一覧!$I$5:$I$59</definedName>
    <definedName name="築年月">新着物件一覧!$K$5:$K$59</definedName>
    <definedName name="徒歩">新着物件一覧!$F$5:$F$59</definedName>
    <definedName name="物件名">新着物件一覧!$B$5:$B$59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3" l="1"/>
  <c r="H17" i="3"/>
  <c r="P4" i="3" l="1"/>
  <c r="C18" i="3"/>
  <c r="B18" i="3"/>
  <c r="H4" i="3"/>
  <c r="P15" i="3"/>
  <c r="H15" i="3" l="1"/>
  <c r="O15" i="3"/>
  <c r="N12" i="3"/>
  <c r="O11" i="3"/>
  <c r="P11" i="3" s="1"/>
  <c r="M12" i="3"/>
  <c r="L12" i="3"/>
  <c r="K12" i="3"/>
  <c r="J12" i="3"/>
  <c r="I12" i="3"/>
  <c r="G12" i="3"/>
  <c r="H11" i="3"/>
  <c r="F12" i="3"/>
  <c r="E12" i="3"/>
  <c r="D12" i="3"/>
  <c r="C12" i="3"/>
  <c r="B12" i="3"/>
  <c r="B17" i="3"/>
  <c r="C17" i="3"/>
  <c r="D17" i="3"/>
  <c r="E17" i="3"/>
  <c r="F17" i="3"/>
  <c r="G17" i="3"/>
  <c r="I17" i="3"/>
  <c r="J17" i="3"/>
  <c r="K17" i="3"/>
  <c r="L17" i="3"/>
  <c r="M17" i="3"/>
  <c r="N17" i="3"/>
  <c r="N18" i="3" s="1"/>
  <c r="O16" i="3"/>
  <c r="H16" i="3"/>
  <c r="O14" i="3"/>
  <c r="H14" i="3"/>
  <c r="O13" i="3"/>
  <c r="H13" i="3"/>
  <c r="O10" i="3"/>
  <c r="H10" i="3"/>
  <c r="O9" i="3"/>
  <c r="H9" i="3"/>
  <c r="N8" i="3"/>
  <c r="M8" i="3"/>
  <c r="L8" i="3"/>
  <c r="L18" i="3" s="1"/>
  <c r="K8" i="3"/>
  <c r="J8" i="3"/>
  <c r="I8" i="3"/>
  <c r="G8" i="3"/>
  <c r="G18" i="3" s="1"/>
  <c r="F8" i="3"/>
  <c r="E8" i="3"/>
  <c r="D8" i="3"/>
  <c r="C8" i="3"/>
  <c r="B8" i="3"/>
  <c r="O7" i="3"/>
  <c r="H7" i="3"/>
  <c r="O6" i="3"/>
  <c r="H6" i="3"/>
  <c r="O5" i="3"/>
  <c r="H5" i="3"/>
  <c r="O4" i="3"/>
  <c r="F18" i="3" l="1"/>
  <c r="M18" i="3"/>
  <c r="J18" i="3"/>
  <c r="O17" i="3"/>
  <c r="K18" i="3"/>
  <c r="D18" i="3"/>
  <c r="E18" i="3"/>
  <c r="H12" i="3"/>
  <c r="P9" i="3"/>
  <c r="P13" i="3"/>
  <c r="P16" i="3"/>
  <c r="O8" i="3"/>
  <c r="P8" i="3" s="1"/>
  <c r="O12" i="3"/>
  <c r="P5" i="3"/>
  <c r="P7" i="3"/>
  <c r="P10" i="3"/>
  <c r="P6" i="3"/>
  <c r="P14" i="3"/>
  <c r="I18" i="3"/>
  <c r="P17" i="3" l="1"/>
  <c r="P12" i="3"/>
  <c r="H18" i="3"/>
  <c r="O18" i="3"/>
  <c r="P18" i="3" l="1"/>
</calcChain>
</file>

<file path=xl/sharedStrings.xml><?xml version="1.0" encoding="utf-8"?>
<sst xmlns="http://schemas.openxmlformats.org/spreadsheetml/2006/main" count="332" uniqueCount="118">
  <si>
    <t>ローン返済プラン</t>
    <rPh sb="3" eb="5">
      <t>ヘンサイ</t>
    </rPh>
    <phoneticPr fontId="2"/>
  </si>
  <si>
    <t>返済期間</t>
    <rPh sb="0" eb="2">
      <t>ヘンサイ</t>
    </rPh>
    <rPh sb="2" eb="4">
      <t>キカン</t>
    </rPh>
    <phoneticPr fontId="2"/>
  </si>
  <si>
    <t>年利</t>
    <rPh sb="0" eb="1">
      <t>ネン</t>
    </rPh>
    <rPh sb="1" eb="2">
      <t>リ</t>
    </rPh>
    <phoneticPr fontId="2"/>
  </si>
  <si>
    <t>支払日</t>
    <rPh sb="0" eb="2">
      <t>シハライ</t>
    </rPh>
    <rPh sb="2" eb="3">
      <t>ビ</t>
    </rPh>
    <phoneticPr fontId="2"/>
  </si>
  <si>
    <t>借入額</t>
    <rPh sb="0" eb="3">
      <t>カリイレガク</t>
    </rPh>
    <phoneticPr fontId="2"/>
  </si>
  <si>
    <t>月末</t>
    <rPh sb="0" eb="2">
      <t>ゲツマツ</t>
    </rPh>
    <phoneticPr fontId="2"/>
  </si>
  <si>
    <t>月々の支払額</t>
    <rPh sb="0" eb="2">
      <t>ツキヅキ</t>
    </rPh>
    <rPh sb="3" eb="6">
      <t>シハライガク</t>
    </rPh>
    <phoneticPr fontId="2"/>
  </si>
  <si>
    <t>新着物件一覧</t>
    <rPh sb="0" eb="2">
      <t>シンチャク</t>
    </rPh>
    <rPh sb="2" eb="4">
      <t>ブッケン</t>
    </rPh>
    <rPh sb="4" eb="6">
      <t>イチラン</t>
    </rPh>
    <phoneticPr fontId="6"/>
  </si>
  <si>
    <t>検索条件</t>
    <rPh sb="0" eb="4">
      <t>ケンサクジョウケン</t>
    </rPh>
    <phoneticPr fontId="8"/>
  </si>
  <si>
    <t>最寄駅</t>
    <rPh sb="0" eb="3">
      <t>モヨリエキ</t>
    </rPh>
    <phoneticPr fontId="8"/>
  </si>
  <si>
    <t>広尾</t>
    <rPh sb="0" eb="2">
      <t>ヒロオ</t>
    </rPh>
    <phoneticPr fontId="8"/>
  </si>
  <si>
    <t>間取り</t>
    <rPh sb="0" eb="2">
      <t>マド</t>
    </rPh>
    <phoneticPr fontId="8"/>
  </si>
  <si>
    <t>2LDK</t>
    <phoneticPr fontId="8"/>
  </si>
  <si>
    <t>平均価格</t>
    <rPh sb="0" eb="4">
      <t>ヘイキンカカク</t>
    </rPh>
    <phoneticPr fontId="8"/>
  </si>
  <si>
    <t>管理番号</t>
    <rPh sb="0" eb="2">
      <t>カンリ</t>
    </rPh>
    <rPh sb="2" eb="4">
      <t>バンゴウ</t>
    </rPh>
    <phoneticPr fontId="8"/>
  </si>
  <si>
    <t>物件名</t>
    <rPh sb="0" eb="2">
      <t>ブッケン</t>
    </rPh>
    <rPh sb="2" eb="3">
      <t>メイ</t>
    </rPh>
    <phoneticPr fontId="8"/>
  </si>
  <si>
    <t>所在地</t>
    <rPh sb="0" eb="3">
      <t>ショザイチ</t>
    </rPh>
    <phoneticPr fontId="8"/>
  </si>
  <si>
    <t>沿線</t>
    <rPh sb="0" eb="2">
      <t>エンセン</t>
    </rPh>
    <phoneticPr fontId="8"/>
  </si>
  <si>
    <t>徒歩(分)</t>
    <rPh sb="0" eb="2">
      <t>トホ</t>
    </rPh>
    <rPh sb="3" eb="4">
      <t>フン</t>
    </rPh>
    <phoneticPr fontId="8"/>
  </si>
  <si>
    <t>価格(万円)</t>
    <rPh sb="0" eb="2">
      <t>カカク</t>
    </rPh>
    <rPh sb="3" eb="5">
      <t>マンエン</t>
    </rPh>
    <phoneticPr fontId="8"/>
  </si>
  <si>
    <t>専有面積(㎡)</t>
    <rPh sb="0" eb="2">
      <t>センユウ</t>
    </rPh>
    <rPh sb="2" eb="4">
      <t>メンセキ</t>
    </rPh>
    <phoneticPr fontId="8"/>
  </si>
  <si>
    <t>階数</t>
    <rPh sb="0" eb="2">
      <t>カイスウ</t>
    </rPh>
    <phoneticPr fontId="8"/>
  </si>
  <si>
    <t>築年月</t>
    <rPh sb="0" eb="1">
      <t>チク</t>
    </rPh>
    <rPh sb="1" eb="3">
      <t>ネンゲツ</t>
    </rPh>
    <phoneticPr fontId="8"/>
  </si>
  <si>
    <t>南麻布アイスグリーンタワー</t>
    <rPh sb="0" eb="3">
      <t>ミナミアザブ</t>
    </rPh>
    <phoneticPr fontId="8"/>
  </si>
  <si>
    <t>東京都港区南麻布</t>
    <rPh sb="0" eb="3">
      <t>トウキョウト</t>
    </rPh>
    <rPh sb="3" eb="5">
      <t>ミナトク</t>
    </rPh>
    <rPh sb="5" eb="8">
      <t>ミナミアザブ</t>
    </rPh>
    <phoneticPr fontId="8"/>
  </si>
  <si>
    <t>日比谷線</t>
    <rPh sb="0" eb="4">
      <t>ヒビヤセン</t>
    </rPh>
    <phoneticPr fontId="8"/>
  </si>
  <si>
    <t>WコントタワーズEAST</t>
    <phoneticPr fontId="8"/>
  </si>
  <si>
    <t>東京都目黒区上目黒</t>
    <rPh sb="0" eb="3">
      <t>トウキョウト</t>
    </rPh>
    <rPh sb="3" eb="6">
      <t>メグロク</t>
    </rPh>
    <rPh sb="6" eb="9">
      <t>カミメグロ</t>
    </rPh>
    <phoneticPr fontId="8"/>
  </si>
  <si>
    <t>中目黒</t>
    <rPh sb="0" eb="3">
      <t>ナカメグロ</t>
    </rPh>
    <phoneticPr fontId="8"/>
  </si>
  <si>
    <t>3LDK</t>
    <phoneticPr fontId="8"/>
  </si>
  <si>
    <t>ブルーコート代々木</t>
    <rPh sb="6" eb="9">
      <t>ヨヨギ</t>
    </rPh>
    <phoneticPr fontId="8"/>
  </si>
  <si>
    <t>東京都渋谷区代々木</t>
    <rPh sb="0" eb="3">
      <t>トウキョウト</t>
    </rPh>
    <rPh sb="3" eb="6">
      <t>シブヤク</t>
    </rPh>
    <rPh sb="6" eb="9">
      <t>ヨヨギ</t>
    </rPh>
    <phoneticPr fontId="8"/>
  </si>
  <si>
    <t>山手線</t>
    <rPh sb="0" eb="3">
      <t>ヤマノテセン</t>
    </rPh>
    <phoneticPr fontId="8"/>
  </si>
  <si>
    <t>代々木</t>
    <rPh sb="0" eb="3">
      <t>ヨヨギ</t>
    </rPh>
    <phoneticPr fontId="8"/>
  </si>
  <si>
    <t>パークタウン虎ノ門</t>
    <rPh sb="6" eb="7">
      <t>トラ</t>
    </rPh>
    <rPh sb="8" eb="9">
      <t>モン</t>
    </rPh>
    <phoneticPr fontId="8"/>
  </si>
  <si>
    <t>東京都港区虎ノ門</t>
    <rPh sb="0" eb="3">
      <t>トウキョウト</t>
    </rPh>
    <rPh sb="3" eb="5">
      <t>ミナトク</t>
    </rPh>
    <rPh sb="5" eb="6">
      <t>トラ</t>
    </rPh>
    <rPh sb="7" eb="8">
      <t>モン</t>
    </rPh>
    <phoneticPr fontId="8"/>
  </si>
  <si>
    <t>神谷町　</t>
    <rPh sb="0" eb="3">
      <t>カミヤチョウ</t>
    </rPh>
    <phoneticPr fontId="8"/>
  </si>
  <si>
    <t>1SLDK</t>
    <phoneticPr fontId="8"/>
  </si>
  <si>
    <t>恵比寿南アイスクェアビュータワー</t>
    <rPh sb="0" eb="4">
      <t>エビスミナミ</t>
    </rPh>
    <phoneticPr fontId="8"/>
  </si>
  <si>
    <t>東京都渋谷区恵比寿南</t>
    <rPh sb="0" eb="3">
      <t>トウキョウト</t>
    </rPh>
    <rPh sb="3" eb="6">
      <t>シブヤク</t>
    </rPh>
    <rPh sb="6" eb="10">
      <t>エビスミナミ</t>
    </rPh>
    <phoneticPr fontId="8"/>
  </si>
  <si>
    <t>恵比寿</t>
    <rPh sb="0" eb="3">
      <t>エビス</t>
    </rPh>
    <phoneticPr fontId="8"/>
  </si>
  <si>
    <t>パークタウン南麻布</t>
    <rPh sb="6" eb="9">
      <t>ミナミアザブ</t>
    </rPh>
    <phoneticPr fontId="8"/>
  </si>
  <si>
    <t>南麻布アイスクェアビュータワー</t>
    <rPh sb="0" eb="3">
      <t>ミナミアザブ</t>
    </rPh>
    <phoneticPr fontId="8"/>
  </si>
  <si>
    <t>エリアタワー</t>
    <phoneticPr fontId="8"/>
  </si>
  <si>
    <t>東京都港区南青山</t>
    <rPh sb="0" eb="3">
      <t>トウキョウト</t>
    </rPh>
    <rPh sb="3" eb="5">
      <t>ミナトク</t>
    </rPh>
    <rPh sb="5" eb="8">
      <t>ミナミアオヤマ</t>
    </rPh>
    <phoneticPr fontId="8"/>
  </si>
  <si>
    <t>千代田線</t>
    <rPh sb="0" eb="4">
      <t>チヨダセン</t>
    </rPh>
    <phoneticPr fontId="8"/>
  </si>
  <si>
    <t>乃木坂</t>
    <rPh sb="0" eb="3">
      <t>ノギザカ</t>
    </rPh>
    <phoneticPr fontId="8"/>
  </si>
  <si>
    <t>シティタウン西原</t>
    <rPh sb="6" eb="8">
      <t>ニシハラ</t>
    </rPh>
    <phoneticPr fontId="8"/>
  </si>
  <si>
    <t>東京都渋谷区西原</t>
    <rPh sb="0" eb="3">
      <t>トウキョウト</t>
    </rPh>
    <rPh sb="3" eb="6">
      <t>シブヤク</t>
    </rPh>
    <rPh sb="6" eb="8">
      <t>ニシハラ</t>
    </rPh>
    <phoneticPr fontId="8"/>
  </si>
  <si>
    <t>代々木上原</t>
    <rPh sb="0" eb="5">
      <t>ヨヨギウエハラ</t>
    </rPh>
    <phoneticPr fontId="8"/>
  </si>
  <si>
    <t>パークタウン上目黒</t>
    <rPh sb="6" eb="9">
      <t>カミメグロ</t>
    </rPh>
    <phoneticPr fontId="8"/>
  </si>
  <si>
    <t>ブリリアント東京</t>
    <rPh sb="6" eb="8">
      <t>トウキョウ</t>
    </rPh>
    <phoneticPr fontId="8"/>
  </si>
  <si>
    <t>トウキョウ　タワーズ</t>
    <phoneticPr fontId="8"/>
  </si>
  <si>
    <t>東京都品川区上大崎</t>
    <rPh sb="0" eb="3">
      <t>トウキョウト</t>
    </rPh>
    <rPh sb="3" eb="6">
      <t>シナガワク</t>
    </rPh>
    <rPh sb="6" eb="9">
      <t>カミオオサキ</t>
    </rPh>
    <phoneticPr fontId="8"/>
  </si>
  <si>
    <t>目黒</t>
    <rPh sb="0" eb="2">
      <t>メグロ</t>
    </rPh>
    <phoneticPr fontId="8"/>
  </si>
  <si>
    <t>セントリーパークタワー</t>
    <phoneticPr fontId="8"/>
  </si>
  <si>
    <t>東京都渋谷区神宮前</t>
    <rPh sb="0" eb="3">
      <t>トウキョウト</t>
    </rPh>
    <rPh sb="3" eb="6">
      <t>シブヤク</t>
    </rPh>
    <rPh sb="6" eb="9">
      <t>ジングウマエ</t>
    </rPh>
    <phoneticPr fontId="8"/>
  </si>
  <si>
    <t>明治神宮前</t>
    <rPh sb="0" eb="5">
      <t>メイジジングウマエ</t>
    </rPh>
    <phoneticPr fontId="8"/>
  </si>
  <si>
    <t>東京ダブルパークス</t>
    <rPh sb="0" eb="2">
      <t>トウキョウ</t>
    </rPh>
    <phoneticPr fontId="8"/>
  </si>
  <si>
    <t>パークタウン神宮前</t>
    <rPh sb="6" eb="9">
      <t>ジングウマエ</t>
    </rPh>
    <phoneticPr fontId="8"/>
  </si>
  <si>
    <t>2SLDK</t>
    <phoneticPr fontId="8"/>
  </si>
  <si>
    <t>シティタウン代々木</t>
    <rPh sb="6" eb="9">
      <t>ヨヨギ</t>
    </rPh>
    <phoneticPr fontId="8"/>
  </si>
  <si>
    <t>トルレードレ上目黒</t>
    <rPh sb="6" eb="9">
      <t>カミメグロ</t>
    </rPh>
    <phoneticPr fontId="8"/>
  </si>
  <si>
    <t>パークタウン西原</t>
    <rPh sb="6" eb="8">
      <t>ニシハラ</t>
    </rPh>
    <phoneticPr fontId="8"/>
  </si>
  <si>
    <t>4LDK</t>
    <phoneticPr fontId="8"/>
  </si>
  <si>
    <t>シティタウン南青山</t>
    <rPh sb="6" eb="7">
      <t>ミナミ</t>
    </rPh>
    <rPh sb="7" eb="9">
      <t>アオヤマ</t>
    </rPh>
    <phoneticPr fontId="8"/>
  </si>
  <si>
    <t>上目黒アイスクェアビュータワー</t>
    <rPh sb="0" eb="3">
      <t>カミメグロ</t>
    </rPh>
    <phoneticPr fontId="8"/>
  </si>
  <si>
    <t>道玄坂アイスクェアビュータワー</t>
    <rPh sb="0" eb="3">
      <t>ドウゲンザカ</t>
    </rPh>
    <phoneticPr fontId="8"/>
  </si>
  <si>
    <t>東京都渋谷区道玄坂</t>
    <rPh sb="0" eb="3">
      <t>トウキョウト</t>
    </rPh>
    <rPh sb="3" eb="6">
      <t>シブヤク</t>
    </rPh>
    <rPh sb="6" eb="9">
      <t>ドウゲンザカ</t>
    </rPh>
    <phoneticPr fontId="8"/>
  </si>
  <si>
    <t>渋谷</t>
    <rPh sb="0" eb="2">
      <t>シブヤ</t>
    </rPh>
    <phoneticPr fontId="8"/>
  </si>
  <si>
    <t>恵比寿南アイスグリーンタワー</t>
    <rPh sb="0" eb="3">
      <t>エビス</t>
    </rPh>
    <rPh sb="3" eb="4">
      <t>ミナミ</t>
    </rPh>
    <phoneticPr fontId="8"/>
  </si>
  <si>
    <t>道玄坂アイスグリーンタワー</t>
    <rPh sb="0" eb="3">
      <t>ドウゲンザカ</t>
    </rPh>
    <phoneticPr fontId="8"/>
  </si>
  <si>
    <t>1LDK</t>
    <phoneticPr fontId="8"/>
  </si>
  <si>
    <t>代々木アイスグリーンタワー</t>
    <rPh sb="0" eb="3">
      <t>ヨヨギ</t>
    </rPh>
    <phoneticPr fontId="8"/>
  </si>
  <si>
    <t>南麻布ジョータワー</t>
    <rPh sb="0" eb="3">
      <t>ミナミアザブ</t>
    </rPh>
    <phoneticPr fontId="8"/>
  </si>
  <si>
    <t>神宮前アイスグリーンタワー</t>
    <rPh sb="0" eb="3">
      <t>ジングウマエ</t>
    </rPh>
    <phoneticPr fontId="8"/>
  </si>
  <si>
    <t>道玄坂エイシンタワー</t>
    <rPh sb="0" eb="3">
      <t>ドウゲンザカ</t>
    </rPh>
    <phoneticPr fontId="8"/>
  </si>
  <si>
    <t>ベイ南青山グリーンリンクタワー</t>
    <rPh sb="2" eb="3">
      <t>ミナミ</t>
    </rPh>
    <rPh sb="3" eb="5">
      <t>アオヤマ</t>
    </rPh>
    <phoneticPr fontId="8"/>
  </si>
  <si>
    <t>ブルーコート虎ノ門</t>
    <rPh sb="6" eb="7">
      <t>トラ</t>
    </rPh>
    <rPh sb="8" eb="9">
      <t>モン</t>
    </rPh>
    <phoneticPr fontId="8"/>
  </si>
  <si>
    <t>上目黒プレジデント</t>
    <rPh sb="0" eb="3">
      <t>カミメグロ</t>
    </rPh>
    <phoneticPr fontId="8"/>
  </si>
  <si>
    <t>2LDK</t>
    <phoneticPr fontId="7"/>
  </si>
  <si>
    <t>パークタウン富ヶ谷</t>
    <rPh sb="6" eb="9">
      <t>トミガヤ</t>
    </rPh>
    <phoneticPr fontId="8"/>
  </si>
  <si>
    <t>代々木公園</t>
    <rPh sb="0" eb="5">
      <t>ヨヨギコウエン</t>
    </rPh>
    <phoneticPr fontId="8"/>
  </si>
  <si>
    <t>トータルマークタワー</t>
    <phoneticPr fontId="8"/>
  </si>
  <si>
    <t>富ヶ谷アイスクェアビュータワー</t>
    <rPh sb="0" eb="3">
      <t>トミガヤ</t>
    </rPh>
    <phoneticPr fontId="8"/>
  </si>
  <si>
    <t>4月</t>
    <rPh sb="1" eb="2">
      <t>ガツ</t>
    </rPh>
    <phoneticPr fontId="2"/>
  </si>
  <si>
    <t>5月</t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</si>
  <si>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</si>
  <si>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</si>
  <si>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</si>
  <si>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</si>
  <si>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上期計</t>
    <rPh sb="0" eb="2">
      <t>カミキ</t>
    </rPh>
    <rPh sb="2" eb="3">
      <t>ケイ</t>
    </rPh>
    <phoneticPr fontId="2"/>
  </si>
  <si>
    <t>10月</t>
    <rPh sb="2" eb="3">
      <t>ガツ</t>
    </rPh>
    <phoneticPr fontId="2"/>
  </si>
  <si>
    <t>11月</t>
    <phoneticPr fontId="2"/>
  </si>
  <si>
    <t>12月</t>
    <phoneticPr fontId="2"/>
  </si>
  <si>
    <t>1月</t>
    <phoneticPr fontId="2"/>
  </si>
  <si>
    <t>2月</t>
    <phoneticPr fontId="2"/>
  </si>
  <si>
    <t>3月</t>
    <phoneticPr fontId="2"/>
  </si>
  <si>
    <t>下期計</t>
    <rPh sb="0" eb="2">
      <t>シモキ</t>
    </rPh>
    <rPh sb="2" eb="3">
      <t>ケイ</t>
    </rPh>
    <phoneticPr fontId="2"/>
  </si>
  <si>
    <t>年間計</t>
    <rPh sb="0" eb="2">
      <t>ネンカン</t>
    </rPh>
    <rPh sb="2" eb="3">
      <t>ケイ</t>
    </rPh>
    <phoneticPr fontId="2"/>
  </si>
  <si>
    <t>沿線（最寄駅）</t>
    <rPh sb="0" eb="2">
      <t>エンセン</t>
    </rPh>
    <rPh sb="3" eb="6">
      <t>モヨリエキ</t>
    </rPh>
    <phoneticPr fontId="2"/>
  </si>
  <si>
    <t>乃木坂</t>
    <rPh sb="0" eb="3">
      <t>ノギザカ</t>
    </rPh>
    <phoneticPr fontId="2"/>
  </si>
  <si>
    <t>代々木上原</t>
    <rPh sb="0" eb="5">
      <t>ヨヨギウエハラ</t>
    </rPh>
    <phoneticPr fontId="2"/>
  </si>
  <si>
    <t>明治神宮前</t>
    <rPh sb="0" eb="5">
      <t>メイジジングウマエ</t>
    </rPh>
    <phoneticPr fontId="2"/>
  </si>
  <si>
    <t>千代田線計</t>
    <rPh sb="0" eb="4">
      <t>チヨダセン</t>
    </rPh>
    <rPh sb="4" eb="5">
      <t>ケイ</t>
    </rPh>
    <phoneticPr fontId="2"/>
  </si>
  <si>
    <t>代々木公園</t>
    <rPh sb="0" eb="5">
      <t>ヨヨギコウエン</t>
    </rPh>
    <phoneticPr fontId="2"/>
  </si>
  <si>
    <t>神谷町</t>
    <rPh sb="0" eb="3">
      <t>カミヤチョウ</t>
    </rPh>
    <phoneticPr fontId="2"/>
  </si>
  <si>
    <t>中目黒</t>
    <rPh sb="0" eb="3">
      <t>ナカメグロ</t>
    </rPh>
    <phoneticPr fontId="2"/>
  </si>
  <si>
    <t>日比谷線計</t>
    <rPh sb="0" eb="4">
      <t>ヒビヤセン</t>
    </rPh>
    <rPh sb="4" eb="5">
      <t>ケイ</t>
    </rPh>
    <phoneticPr fontId="2"/>
  </si>
  <si>
    <t>広尾</t>
    <rPh sb="0" eb="2">
      <t>ヒロオ</t>
    </rPh>
    <phoneticPr fontId="2"/>
  </si>
  <si>
    <t>山手線計</t>
    <rPh sb="0" eb="3">
      <t>ヤマノテセン</t>
    </rPh>
    <rPh sb="3" eb="4">
      <t>ケイ</t>
    </rPh>
    <phoneticPr fontId="2"/>
  </si>
  <si>
    <t>恵比寿</t>
    <rPh sb="0" eb="3">
      <t>エビス</t>
    </rPh>
    <phoneticPr fontId="2"/>
  </si>
  <si>
    <t>渋谷</t>
    <rPh sb="0" eb="2">
      <t>シブヤ</t>
    </rPh>
    <phoneticPr fontId="2"/>
  </si>
  <si>
    <t>目黒</t>
    <rPh sb="0" eb="2">
      <t>メグロ</t>
    </rPh>
    <phoneticPr fontId="2"/>
  </si>
  <si>
    <t>代々木</t>
    <rPh sb="0" eb="3">
      <t>ヨヨギ</t>
    </rPh>
    <phoneticPr fontId="2"/>
  </si>
  <si>
    <t>問い合わせ件数</t>
    <rPh sb="0" eb="1">
      <t>ト</t>
    </rPh>
    <rPh sb="2" eb="3">
      <t>ア</t>
    </rPh>
    <rPh sb="5" eb="7">
      <t>ケンスウ</t>
    </rPh>
    <phoneticPr fontId="2"/>
  </si>
  <si>
    <t>合計</t>
    <rPh sb="0" eb="2">
      <t>ゴウケイ</t>
    </rPh>
    <phoneticPr fontId="2"/>
  </si>
  <si>
    <t>東京都渋谷区富ヶ谷</t>
    <rPh sb="0" eb="3">
      <t>トウキョウト</t>
    </rPh>
    <rPh sb="3" eb="6">
      <t>シブヤク</t>
    </rPh>
    <rPh sb="6" eb="9">
      <t>トミガヤ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</si>
</sst>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0&quot;年&quot;"/>
    <numFmt numFmtId="177" formatCode="#,##0&quot;万円&quot;"/>
    <numFmt numFmtId="178" formatCode="yyyy&quot;年&quot;mm&quot;月&quot;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4"/>
      <color indexed="8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6"/>
      <name val="游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11"/>
      <color theme="0"/>
      <name val="游ゴシック"/>
      <family val="2"/>
      <charset val="128"/>
      <scheme val="minor"/>
    </font>
    <font>
      <b/>
      <sz val="16"/>
      <color theme="5" tint="-0.249977111117893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10" fontId="0" fillId="0" borderId="1" xfId="1" applyNumberFormat="1" applyFont="1" applyBorder="1" applyAlignment="1">
      <alignment horizontal="right" vertical="center"/>
    </xf>
    <xf numFmtId="6" fontId="0" fillId="0" borderId="1" xfId="0" applyNumberFormat="1" applyBorder="1" applyAlignment="1">
      <alignment horizontal="right" vertical="center"/>
    </xf>
    <xf numFmtId="0" fontId="0" fillId="2" borderId="1" xfId="0" applyFill="1" applyBorder="1">
      <alignment vertical="center"/>
    </xf>
    <xf numFmtId="176" fontId="0" fillId="2" borderId="1" xfId="0" applyNumberFormat="1" applyFill="1" applyBorder="1" applyAlignment="1">
      <alignment horizontal="center" vertical="center"/>
    </xf>
    <xf numFmtId="6" fontId="0" fillId="0" borderId="1" xfId="0" applyNumberFormat="1" applyBorder="1">
      <alignment vertical="center"/>
    </xf>
    <xf numFmtId="38" fontId="0" fillId="0" borderId="1" xfId="2" applyFont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7" fontId="0" fillId="0" borderId="1" xfId="2" applyNumberFormat="1" applyFont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1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11" fillId="7" borderId="1" xfId="3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left" vertical="center" indent="1"/>
    </xf>
    <xf numFmtId="38" fontId="0" fillId="8" borderId="1" xfId="2" applyFont="1" applyFill="1" applyBorder="1">
      <alignment vertical="center"/>
    </xf>
    <xf numFmtId="0" fontId="11" fillId="8" borderId="1" xfId="3" applyFont="1" applyFill="1" applyBorder="1" applyAlignment="1">
      <alignment horizontal="left" vertical="center" indent="1"/>
    </xf>
    <xf numFmtId="178" fontId="0" fillId="0" borderId="1" xfId="0" applyNumberFormat="1" applyBorder="1">
      <alignment vertical="center"/>
    </xf>
  </cellXfs>
  <cellStyles count="4">
    <cellStyle name="アクセント 2" xfId="3" builtinId="33"/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2B174-1F9F-4D4D-A614-FF3739460819}">
  <dimension ref="A1:K59"/>
  <sheetViews>
    <sheetView tabSelected="1" zoomScaleNormal="100" workbookViewId="0"/>
  </sheetViews>
  <sheetFormatPr defaultRowHeight="18.75" x14ac:dyDescent="0.4"/>
  <cols>
    <col min="1" max="1" width="8.625" customWidth="1"/>
    <col min="2" max="2" width="32.5" customWidth="1"/>
    <col min="3" max="3" width="21.375" customWidth="1"/>
    <col min="4" max="4" width="8.625" customWidth="1"/>
    <col min="5" max="10" width="10.625" customWidth="1"/>
    <col min="11" max="11" width="11.375" customWidth="1"/>
  </cols>
  <sheetData>
    <row r="1" spans="1:11" ht="24" x14ac:dyDescent="0.4">
      <c r="A1" s="2" t="s">
        <v>7</v>
      </c>
    </row>
    <row r="2" spans="1:11" x14ac:dyDescent="0.4">
      <c r="E2" s="11" t="s">
        <v>8</v>
      </c>
      <c r="F2" s="15" t="s">
        <v>9</v>
      </c>
      <c r="G2" s="13" t="s">
        <v>10</v>
      </c>
      <c r="H2" s="15" t="s">
        <v>11</v>
      </c>
      <c r="I2" s="13" t="s">
        <v>12</v>
      </c>
      <c r="J2" s="15" t="s">
        <v>13</v>
      </c>
      <c r="K2" s="14"/>
    </row>
    <row r="4" spans="1:11" x14ac:dyDescent="0.4">
      <c r="A4" s="11" t="s">
        <v>14</v>
      </c>
      <c r="B4" s="11" t="s">
        <v>15</v>
      </c>
      <c r="C4" s="11" t="s">
        <v>16</v>
      </c>
      <c r="D4" s="11" t="s">
        <v>17</v>
      </c>
      <c r="E4" s="11" t="s">
        <v>9</v>
      </c>
      <c r="F4" s="12" t="s">
        <v>18</v>
      </c>
      <c r="G4" s="12" t="s">
        <v>19</v>
      </c>
      <c r="H4" s="11" t="s">
        <v>11</v>
      </c>
      <c r="I4" s="12" t="s">
        <v>20</v>
      </c>
      <c r="J4" s="11" t="s">
        <v>21</v>
      </c>
      <c r="K4" s="11" t="s">
        <v>22</v>
      </c>
    </row>
    <row r="5" spans="1:11" x14ac:dyDescent="0.4">
      <c r="A5" s="3">
        <v>10010</v>
      </c>
      <c r="B5" s="3" t="s">
        <v>23</v>
      </c>
      <c r="C5" s="3" t="s">
        <v>24</v>
      </c>
      <c r="D5" s="3" t="s">
        <v>25</v>
      </c>
      <c r="E5" s="3" t="s">
        <v>10</v>
      </c>
      <c r="F5" s="3">
        <v>8</v>
      </c>
      <c r="G5" s="10">
        <v>7230</v>
      </c>
      <c r="H5" s="3" t="s">
        <v>12</v>
      </c>
      <c r="I5" s="3">
        <v>78.2</v>
      </c>
      <c r="J5" s="3">
        <v>7</v>
      </c>
      <c r="K5" s="23">
        <v>43323</v>
      </c>
    </row>
    <row r="6" spans="1:11" x14ac:dyDescent="0.4">
      <c r="A6" s="3"/>
      <c r="B6" s="3" t="s">
        <v>26</v>
      </c>
      <c r="C6" s="3" t="s">
        <v>27</v>
      </c>
      <c r="D6" s="3" t="s">
        <v>25</v>
      </c>
      <c r="E6" s="3" t="s">
        <v>28</v>
      </c>
      <c r="F6" s="3">
        <v>7</v>
      </c>
      <c r="G6" s="10">
        <v>7680</v>
      </c>
      <c r="H6" s="3" t="s">
        <v>29</v>
      </c>
      <c r="I6" s="3">
        <v>77.8</v>
      </c>
      <c r="J6" s="3">
        <v>32</v>
      </c>
      <c r="K6" s="23">
        <v>42815</v>
      </c>
    </row>
    <row r="7" spans="1:11" x14ac:dyDescent="0.4">
      <c r="A7" s="3"/>
      <c r="B7" s="3" t="s">
        <v>30</v>
      </c>
      <c r="C7" s="3" t="s">
        <v>31</v>
      </c>
      <c r="D7" s="3" t="s">
        <v>32</v>
      </c>
      <c r="E7" s="3" t="s">
        <v>33</v>
      </c>
      <c r="F7" s="3">
        <v>18</v>
      </c>
      <c r="G7" s="10">
        <v>8020</v>
      </c>
      <c r="H7" s="3" t="s">
        <v>12</v>
      </c>
      <c r="I7" s="3">
        <v>84.4</v>
      </c>
      <c r="J7" s="3">
        <v>11</v>
      </c>
      <c r="K7" s="23">
        <v>43203</v>
      </c>
    </row>
    <row r="8" spans="1:11" x14ac:dyDescent="0.4">
      <c r="A8" s="3"/>
      <c r="B8" s="3" t="s">
        <v>34</v>
      </c>
      <c r="C8" s="3" t="s">
        <v>35</v>
      </c>
      <c r="D8" s="3" t="s">
        <v>25</v>
      </c>
      <c r="E8" s="3" t="s">
        <v>36</v>
      </c>
      <c r="F8" s="3">
        <v>9</v>
      </c>
      <c r="G8" s="10">
        <v>7080</v>
      </c>
      <c r="H8" s="3" t="s">
        <v>37</v>
      </c>
      <c r="I8" s="3">
        <v>74.2</v>
      </c>
      <c r="J8" s="3">
        <v>15</v>
      </c>
      <c r="K8" s="23">
        <v>42714</v>
      </c>
    </row>
    <row r="9" spans="1:11" x14ac:dyDescent="0.4">
      <c r="A9" s="3"/>
      <c r="B9" s="3" t="s">
        <v>38</v>
      </c>
      <c r="C9" s="3" t="s">
        <v>39</v>
      </c>
      <c r="D9" s="3" t="s">
        <v>32</v>
      </c>
      <c r="E9" s="3" t="s">
        <v>40</v>
      </c>
      <c r="F9" s="3">
        <v>8</v>
      </c>
      <c r="G9" s="10">
        <v>7300</v>
      </c>
      <c r="H9" s="3" t="s">
        <v>29</v>
      </c>
      <c r="I9" s="3">
        <v>76.099999999999994</v>
      </c>
      <c r="J9" s="3">
        <v>7</v>
      </c>
      <c r="K9" s="23">
        <v>43020</v>
      </c>
    </row>
    <row r="10" spans="1:11" x14ac:dyDescent="0.4">
      <c r="A10" s="3"/>
      <c r="B10" s="3" t="s">
        <v>41</v>
      </c>
      <c r="C10" s="3" t="s">
        <v>24</v>
      </c>
      <c r="D10" s="3" t="s">
        <v>25</v>
      </c>
      <c r="E10" s="3" t="s">
        <v>10</v>
      </c>
      <c r="F10" s="3">
        <v>10</v>
      </c>
      <c r="G10" s="10">
        <v>7530</v>
      </c>
      <c r="H10" s="3" t="s">
        <v>12</v>
      </c>
      <c r="I10" s="3">
        <v>79.8</v>
      </c>
      <c r="J10" s="3">
        <v>19</v>
      </c>
      <c r="K10" s="23">
        <v>43843</v>
      </c>
    </row>
    <row r="11" spans="1:11" x14ac:dyDescent="0.4">
      <c r="A11" s="3"/>
      <c r="B11" s="3" t="s">
        <v>42</v>
      </c>
      <c r="C11" s="3" t="s">
        <v>24</v>
      </c>
      <c r="D11" s="3" t="s">
        <v>25</v>
      </c>
      <c r="E11" s="3" t="s">
        <v>10</v>
      </c>
      <c r="F11" s="3">
        <v>10</v>
      </c>
      <c r="G11" s="10">
        <v>7600</v>
      </c>
      <c r="H11" s="3" t="s">
        <v>29</v>
      </c>
      <c r="I11" s="3">
        <v>80.3</v>
      </c>
      <c r="J11" s="3">
        <v>11</v>
      </c>
      <c r="K11" s="23">
        <v>43050</v>
      </c>
    </row>
    <row r="12" spans="1:11" x14ac:dyDescent="0.4">
      <c r="A12" s="3"/>
      <c r="B12" s="3" t="s">
        <v>43</v>
      </c>
      <c r="C12" s="3" t="s">
        <v>44</v>
      </c>
      <c r="D12" s="3" t="s">
        <v>45</v>
      </c>
      <c r="E12" s="3" t="s">
        <v>46</v>
      </c>
      <c r="F12" s="3">
        <v>7</v>
      </c>
      <c r="G12" s="10">
        <v>6930</v>
      </c>
      <c r="H12" s="3" t="s">
        <v>12</v>
      </c>
      <c r="I12" s="3">
        <v>77.8</v>
      </c>
      <c r="J12" s="3">
        <v>28</v>
      </c>
      <c r="K12" s="23">
        <v>43748</v>
      </c>
    </row>
    <row r="13" spans="1:11" x14ac:dyDescent="0.4">
      <c r="A13" s="3"/>
      <c r="B13" s="3" t="s">
        <v>47</v>
      </c>
      <c r="C13" s="3" t="s">
        <v>48</v>
      </c>
      <c r="D13" s="3" t="s">
        <v>45</v>
      </c>
      <c r="E13" s="3" t="s">
        <v>49</v>
      </c>
      <c r="F13" s="3">
        <v>9</v>
      </c>
      <c r="G13" s="10">
        <v>7150</v>
      </c>
      <c r="H13" s="3" t="s">
        <v>29</v>
      </c>
      <c r="I13" s="3">
        <v>79.2</v>
      </c>
      <c r="J13" s="3">
        <v>9</v>
      </c>
      <c r="K13" s="23">
        <v>42481</v>
      </c>
    </row>
    <row r="14" spans="1:11" x14ac:dyDescent="0.4">
      <c r="A14" s="3"/>
      <c r="B14" s="3" t="s">
        <v>50</v>
      </c>
      <c r="C14" s="3" t="s">
        <v>27</v>
      </c>
      <c r="D14" s="3" t="s">
        <v>25</v>
      </c>
      <c r="E14" s="3" t="s">
        <v>28</v>
      </c>
      <c r="F14" s="3">
        <v>8</v>
      </c>
      <c r="G14" s="10">
        <v>7150</v>
      </c>
      <c r="H14" s="3" t="s">
        <v>29</v>
      </c>
      <c r="I14" s="3">
        <v>79.8</v>
      </c>
      <c r="J14" s="3">
        <v>11</v>
      </c>
      <c r="K14" s="23">
        <v>42338</v>
      </c>
    </row>
    <row r="15" spans="1:11" x14ac:dyDescent="0.4">
      <c r="A15" s="3"/>
      <c r="B15" s="3" t="s">
        <v>51</v>
      </c>
      <c r="C15" s="3" t="s">
        <v>31</v>
      </c>
      <c r="D15" s="3" t="s">
        <v>32</v>
      </c>
      <c r="E15" s="3" t="s">
        <v>33</v>
      </c>
      <c r="F15" s="3">
        <v>18</v>
      </c>
      <c r="G15" s="10">
        <v>6930</v>
      </c>
      <c r="H15" s="3" t="s">
        <v>37</v>
      </c>
      <c r="I15" s="3">
        <v>75.2</v>
      </c>
      <c r="J15" s="3">
        <v>3</v>
      </c>
      <c r="K15" s="23">
        <v>42410</v>
      </c>
    </row>
    <row r="16" spans="1:11" x14ac:dyDescent="0.4">
      <c r="A16" s="3"/>
      <c r="B16" s="3" t="s">
        <v>52</v>
      </c>
      <c r="C16" s="3" t="s">
        <v>53</v>
      </c>
      <c r="D16" s="3" t="s">
        <v>32</v>
      </c>
      <c r="E16" s="3" t="s">
        <v>54</v>
      </c>
      <c r="F16" s="3">
        <v>5</v>
      </c>
      <c r="G16" s="10">
        <v>7980</v>
      </c>
      <c r="H16" s="3" t="s">
        <v>29</v>
      </c>
      <c r="I16" s="3">
        <v>84.2</v>
      </c>
      <c r="J16" s="3">
        <v>15</v>
      </c>
      <c r="K16" s="23">
        <v>43200</v>
      </c>
    </row>
    <row r="17" spans="1:11" x14ac:dyDescent="0.4">
      <c r="A17" s="3"/>
      <c r="B17" s="3" t="s">
        <v>23</v>
      </c>
      <c r="C17" s="3" t="s">
        <v>24</v>
      </c>
      <c r="D17" s="3" t="s">
        <v>25</v>
      </c>
      <c r="E17" s="3" t="s">
        <v>10</v>
      </c>
      <c r="F17" s="3">
        <v>8</v>
      </c>
      <c r="G17" s="10">
        <v>7380</v>
      </c>
      <c r="H17" s="3" t="s">
        <v>12</v>
      </c>
      <c r="I17" s="3">
        <v>78.2</v>
      </c>
      <c r="J17" s="3">
        <v>18</v>
      </c>
      <c r="K17" s="23">
        <v>43327</v>
      </c>
    </row>
    <row r="18" spans="1:11" x14ac:dyDescent="0.4">
      <c r="A18" s="3"/>
      <c r="B18" s="3" t="s">
        <v>23</v>
      </c>
      <c r="C18" s="3" t="s">
        <v>24</v>
      </c>
      <c r="D18" s="3" t="s">
        <v>25</v>
      </c>
      <c r="E18" s="3" t="s">
        <v>10</v>
      </c>
      <c r="F18" s="3">
        <v>8</v>
      </c>
      <c r="G18" s="10">
        <v>7530</v>
      </c>
      <c r="H18" s="3" t="s">
        <v>12</v>
      </c>
      <c r="I18" s="3">
        <v>78.2</v>
      </c>
      <c r="J18" s="3">
        <v>13</v>
      </c>
      <c r="K18" s="23">
        <v>43313</v>
      </c>
    </row>
    <row r="19" spans="1:11" x14ac:dyDescent="0.4">
      <c r="A19" s="3"/>
      <c r="B19" s="3" t="s">
        <v>55</v>
      </c>
      <c r="C19" s="3" t="s">
        <v>35</v>
      </c>
      <c r="D19" s="3" t="s">
        <v>25</v>
      </c>
      <c r="E19" s="3" t="s">
        <v>36</v>
      </c>
      <c r="F19" s="3">
        <v>7</v>
      </c>
      <c r="G19" s="10">
        <v>7530</v>
      </c>
      <c r="H19" s="3" t="s">
        <v>12</v>
      </c>
      <c r="I19" s="3">
        <v>77.8</v>
      </c>
      <c r="J19" s="3">
        <v>15</v>
      </c>
      <c r="K19" s="23">
        <v>42597</v>
      </c>
    </row>
    <row r="20" spans="1:11" x14ac:dyDescent="0.4">
      <c r="A20" s="3"/>
      <c r="B20" s="3" t="s">
        <v>52</v>
      </c>
      <c r="C20" s="3" t="s">
        <v>53</v>
      </c>
      <c r="D20" s="3" t="s">
        <v>32</v>
      </c>
      <c r="E20" s="3" t="s">
        <v>54</v>
      </c>
      <c r="F20" s="3">
        <v>5</v>
      </c>
      <c r="G20" s="10">
        <v>7000</v>
      </c>
      <c r="H20" s="3" t="s">
        <v>37</v>
      </c>
      <c r="I20" s="3">
        <v>74.2</v>
      </c>
      <c r="J20" s="3">
        <v>33</v>
      </c>
      <c r="K20" s="23">
        <v>43204</v>
      </c>
    </row>
    <row r="21" spans="1:11" x14ac:dyDescent="0.4">
      <c r="A21" s="3"/>
      <c r="B21" s="3" t="s">
        <v>58</v>
      </c>
      <c r="C21" s="3" t="s">
        <v>56</v>
      </c>
      <c r="D21" s="3" t="s">
        <v>45</v>
      </c>
      <c r="E21" s="3" t="s">
        <v>57</v>
      </c>
      <c r="F21" s="3">
        <v>4</v>
      </c>
      <c r="G21" s="10">
        <v>7080</v>
      </c>
      <c r="H21" s="3" t="s">
        <v>29</v>
      </c>
      <c r="I21" s="3">
        <v>79.2</v>
      </c>
      <c r="J21" s="3">
        <v>34</v>
      </c>
      <c r="K21" s="23">
        <v>43895</v>
      </c>
    </row>
    <row r="22" spans="1:11" x14ac:dyDescent="0.4">
      <c r="A22" s="3"/>
      <c r="B22" s="3" t="s">
        <v>26</v>
      </c>
      <c r="C22" s="3" t="s">
        <v>27</v>
      </c>
      <c r="D22" s="3" t="s">
        <v>25</v>
      </c>
      <c r="E22" s="3" t="s">
        <v>28</v>
      </c>
      <c r="F22" s="3">
        <v>7</v>
      </c>
      <c r="G22" s="10">
        <v>7530</v>
      </c>
      <c r="H22" s="3" t="s">
        <v>29</v>
      </c>
      <c r="I22" s="3">
        <v>79.8</v>
      </c>
      <c r="J22" s="3">
        <v>5</v>
      </c>
      <c r="K22" s="23">
        <v>42800</v>
      </c>
    </row>
    <row r="23" spans="1:11" x14ac:dyDescent="0.4">
      <c r="A23" s="3"/>
      <c r="B23" s="3" t="s">
        <v>58</v>
      </c>
      <c r="C23" s="3" t="s">
        <v>56</v>
      </c>
      <c r="D23" s="3" t="s">
        <v>45</v>
      </c>
      <c r="E23" s="3" t="s">
        <v>57</v>
      </c>
      <c r="F23" s="3">
        <v>4</v>
      </c>
      <c r="G23" s="10">
        <v>7530</v>
      </c>
      <c r="H23" s="3" t="s">
        <v>29</v>
      </c>
      <c r="I23" s="3">
        <v>83.1</v>
      </c>
      <c r="J23" s="3">
        <v>29</v>
      </c>
      <c r="K23" s="23">
        <v>43895</v>
      </c>
    </row>
    <row r="24" spans="1:11" x14ac:dyDescent="0.4">
      <c r="A24" s="3"/>
      <c r="B24" s="3" t="s">
        <v>59</v>
      </c>
      <c r="C24" s="3" t="s">
        <v>56</v>
      </c>
      <c r="D24" s="3" t="s">
        <v>45</v>
      </c>
      <c r="E24" s="3" t="s">
        <v>57</v>
      </c>
      <c r="F24" s="3">
        <v>8</v>
      </c>
      <c r="G24" s="10">
        <v>7150</v>
      </c>
      <c r="H24" s="3" t="s">
        <v>12</v>
      </c>
      <c r="I24" s="3">
        <v>77.2</v>
      </c>
      <c r="J24" s="3">
        <v>29</v>
      </c>
      <c r="K24" s="23">
        <v>42249</v>
      </c>
    </row>
    <row r="25" spans="1:11" x14ac:dyDescent="0.4">
      <c r="A25" s="3"/>
      <c r="B25" s="3" t="s">
        <v>26</v>
      </c>
      <c r="C25" s="3" t="s">
        <v>27</v>
      </c>
      <c r="D25" s="3" t="s">
        <v>25</v>
      </c>
      <c r="E25" s="3" t="s">
        <v>28</v>
      </c>
      <c r="F25" s="3">
        <v>7</v>
      </c>
      <c r="G25" s="10">
        <v>7830</v>
      </c>
      <c r="H25" s="3" t="s">
        <v>60</v>
      </c>
      <c r="I25" s="3">
        <v>83.8</v>
      </c>
      <c r="J25" s="3">
        <v>28</v>
      </c>
      <c r="K25" s="23">
        <v>42804</v>
      </c>
    </row>
    <row r="26" spans="1:11" x14ac:dyDescent="0.4">
      <c r="A26" s="3"/>
      <c r="B26" s="3" t="s">
        <v>61</v>
      </c>
      <c r="C26" s="3" t="s">
        <v>31</v>
      </c>
      <c r="D26" s="3" t="s">
        <v>32</v>
      </c>
      <c r="E26" s="3" t="s">
        <v>33</v>
      </c>
      <c r="F26" s="3">
        <v>14</v>
      </c>
      <c r="G26" s="10">
        <v>7870</v>
      </c>
      <c r="H26" s="3" t="s">
        <v>12</v>
      </c>
      <c r="I26" s="3">
        <v>78.400000000000006</v>
      </c>
      <c r="J26" s="3">
        <v>11</v>
      </c>
      <c r="K26" s="23">
        <v>42568</v>
      </c>
    </row>
    <row r="27" spans="1:11" x14ac:dyDescent="0.4">
      <c r="A27" s="3"/>
      <c r="B27" s="3" t="s">
        <v>62</v>
      </c>
      <c r="C27" s="3" t="s">
        <v>27</v>
      </c>
      <c r="D27" s="3" t="s">
        <v>25</v>
      </c>
      <c r="E27" s="3" t="s">
        <v>28</v>
      </c>
      <c r="F27" s="3">
        <v>15</v>
      </c>
      <c r="G27" s="10">
        <v>7680</v>
      </c>
      <c r="H27" s="3" t="s">
        <v>29</v>
      </c>
      <c r="I27" s="3">
        <v>80.2</v>
      </c>
      <c r="J27" s="3">
        <v>16</v>
      </c>
      <c r="K27" s="23">
        <v>42655</v>
      </c>
    </row>
    <row r="28" spans="1:11" x14ac:dyDescent="0.4">
      <c r="A28" s="3"/>
      <c r="B28" s="3" t="s">
        <v>63</v>
      </c>
      <c r="C28" s="3" t="s">
        <v>48</v>
      </c>
      <c r="D28" s="3" t="s">
        <v>45</v>
      </c>
      <c r="E28" s="3" t="s">
        <v>49</v>
      </c>
      <c r="F28" s="3">
        <v>8</v>
      </c>
      <c r="G28" s="10">
        <v>7150</v>
      </c>
      <c r="H28" s="3" t="s">
        <v>29</v>
      </c>
      <c r="I28" s="3">
        <v>79.2</v>
      </c>
      <c r="J28" s="3">
        <v>28</v>
      </c>
      <c r="K28" s="23">
        <v>42291</v>
      </c>
    </row>
    <row r="29" spans="1:11" x14ac:dyDescent="0.4">
      <c r="A29" s="3"/>
      <c r="B29" s="3" t="s">
        <v>43</v>
      </c>
      <c r="C29" s="3" t="s">
        <v>44</v>
      </c>
      <c r="D29" s="3" t="s">
        <v>45</v>
      </c>
      <c r="E29" s="3" t="s">
        <v>46</v>
      </c>
      <c r="F29" s="3">
        <v>7</v>
      </c>
      <c r="G29" s="10">
        <v>7000</v>
      </c>
      <c r="H29" s="3" t="s">
        <v>29</v>
      </c>
      <c r="I29" s="3">
        <v>75.099999999999994</v>
      </c>
      <c r="J29" s="3">
        <v>5</v>
      </c>
      <c r="K29" s="23">
        <v>43749</v>
      </c>
    </row>
    <row r="30" spans="1:11" x14ac:dyDescent="0.4">
      <c r="A30" s="3"/>
      <c r="B30" s="3" t="s">
        <v>52</v>
      </c>
      <c r="C30" s="3" t="s">
        <v>53</v>
      </c>
      <c r="D30" s="3" t="s">
        <v>32</v>
      </c>
      <c r="E30" s="3" t="s">
        <v>54</v>
      </c>
      <c r="F30" s="3">
        <v>5</v>
      </c>
      <c r="G30" s="10">
        <v>7530</v>
      </c>
      <c r="H30" s="3" t="s">
        <v>64</v>
      </c>
      <c r="I30" s="3">
        <v>76.900000000000006</v>
      </c>
      <c r="J30" s="3">
        <v>20</v>
      </c>
      <c r="K30" s="23">
        <v>43200</v>
      </c>
    </row>
    <row r="31" spans="1:11" x14ac:dyDescent="0.4">
      <c r="A31" s="3"/>
      <c r="B31" s="3" t="s">
        <v>65</v>
      </c>
      <c r="C31" s="3" t="s">
        <v>44</v>
      </c>
      <c r="D31" s="3" t="s">
        <v>45</v>
      </c>
      <c r="E31" s="3" t="s">
        <v>46</v>
      </c>
      <c r="F31" s="3">
        <v>9</v>
      </c>
      <c r="G31" s="10">
        <v>7080</v>
      </c>
      <c r="H31" s="3" t="s">
        <v>29</v>
      </c>
      <c r="I31" s="3">
        <v>74.2</v>
      </c>
      <c r="J31" s="3">
        <v>3</v>
      </c>
      <c r="K31" s="23">
        <v>42509</v>
      </c>
    </row>
    <row r="32" spans="1:11" x14ac:dyDescent="0.4">
      <c r="A32" s="3"/>
      <c r="B32" s="3" t="s">
        <v>43</v>
      </c>
      <c r="C32" s="3" t="s">
        <v>44</v>
      </c>
      <c r="D32" s="3" t="s">
        <v>45</v>
      </c>
      <c r="E32" s="3" t="s">
        <v>46</v>
      </c>
      <c r="F32" s="3">
        <v>7</v>
      </c>
      <c r="G32" s="10">
        <v>7230</v>
      </c>
      <c r="H32" s="3" t="s">
        <v>29</v>
      </c>
      <c r="I32" s="3">
        <v>82.5</v>
      </c>
      <c r="J32" s="3">
        <v>29</v>
      </c>
      <c r="K32" s="23">
        <v>43750</v>
      </c>
    </row>
    <row r="33" spans="1:11" x14ac:dyDescent="0.4">
      <c r="A33" s="3"/>
      <c r="B33" s="3" t="s">
        <v>66</v>
      </c>
      <c r="C33" s="3" t="s">
        <v>27</v>
      </c>
      <c r="D33" s="3" t="s">
        <v>25</v>
      </c>
      <c r="E33" s="3" t="s">
        <v>28</v>
      </c>
      <c r="F33" s="3">
        <v>8</v>
      </c>
      <c r="G33" s="10">
        <v>7150</v>
      </c>
      <c r="H33" s="3" t="s">
        <v>12</v>
      </c>
      <c r="I33" s="3">
        <v>77.2</v>
      </c>
      <c r="J33" s="3">
        <v>16</v>
      </c>
      <c r="K33" s="23">
        <v>42928</v>
      </c>
    </row>
    <row r="34" spans="1:11" x14ac:dyDescent="0.4">
      <c r="A34" s="3"/>
      <c r="B34" s="3" t="s">
        <v>47</v>
      </c>
      <c r="C34" s="3" t="s">
        <v>48</v>
      </c>
      <c r="D34" s="3" t="s">
        <v>45</v>
      </c>
      <c r="E34" s="3" t="s">
        <v>49</v>
      </c>
      <c r="F34" s="3">
        <v>9</v>
      </c>
      <c r="G34" s="10">
        <v>6950</v>
      </c>
      <c r="H34" s="3" t="s">
        <v>12</v>
      </c>
      <c r="I34" s="3">
        <v>75.099999999999994</v>
      </c>
      <c r="J34" s="3">
        <v>16</v>
      </c>
      <c r="K34" s="23">
        <v>42472</v>
      </c>
    </row>
    <row r="35" spans="1:11" x14ac:dyDescent="0.4">
      <c r="A35" s="3"/>
      <c r="B35" s="3" t="s">
        <v>43</v>
      </c>
      <c r="C35" s="3" t="s">
        <v>44</v>
      </c>
      <c r="D35" s="3" t="s">
        <v>45</v>
      </c>
      <c r="E35" s="3" t="s">
        <v>46</v>
      </c>
      <c r="F35" s="3">
        <v>7</v>
      </c>
      <c r="G35" s="10">
        <v>6700</v>
      </c>
      <c r="H35" s="3" t="s">
        <v>37</v>
      </c>
      <c r="I35" s="3">
        <v>57.8</v>
      </c>
      <c r="J35" s="3">
        <v>15</v>
      </c>
      <c r="K35" s="23">
        <v>43751</v>
      </c>
    </row>
    <row r="36" spans="1:11" x14ac:dyDescent="0.4">
      <c r="A36" s="3"/>
      <c r="B36" s="3" t="s">
        <v>67</v>
      </c>
      <c r="C36" s="3" t="s">
        <v>68</v>
      </c>
      <c r="D36" s="3" t="s">
        <v>32</v>
      </c>
      <c r="E36" s="3" t="s">
        <v>69</v>
      </c>
      <c r="F36" s="3">
        <v>8</v>
      </c>
      <c r="G36" s="10">
        <v>7230</v>
      </c>
      <c r="H36" s="3" t="s">
        <v>12</v>
      </c>
      <c r="I36" s="3">
        <v>78.5</v>
      </c>
      <c r="J36" s="3">
        <v>3</v>
      </c>
      <c r="K36" s="23">
        <v>42993</v>
      </c>
    </row>
    <row r="37" spans="1:11" x14ac:dyDescent="0.4">
      <c r="A37" s="3"/>
      <c r="B37" s="3" t="s">
        <v>70</v>
      </c>
      <c r="C37" s="3" t="s">
        <v>39</v>
      </c>
      <c r="D37" s="3" t="s">
        <v>32</v>
      </c>
      <c r="E37" s="3" t="s">
        <v>40</v>
      </c>
      <c r="F37" s="3">
        <v>11</v>
      </c>
      <c r="G37" s="10">
        <v>7750</v>
      </c>
      <c r="H37" s="3" t="s">
        <v>12</v>
      </c>
      <c r="I37" s="3">
        <v>83</v>
      </c>
      <c r="J37" s="3">
        <v>28</v>
      </c>
      <c r="K37" s="23">
        <v>42870</v>
      </c>
    </row>
    <row r="38" spans="1:11" x14ac:dyDescent="0.4">
      <c r="A38" s="3"/>
      <c r="B38" s="3" t="s">
        <v>71</v>
      </c>
      <c r="C38" s="3" t="s">
        <v>68</v>
      </c>
      <c r="D38" s="3" t="s">
        <v>32</v>
      </c>
      <c r="E38" s="3" t="s">
        <v>69</v>
      </c>
      <c r="F38" s="3">
        <v>8</v>
      </c>
      <c r="G38" s="10">
        <v>7300</v>
      </c>
      <c r="H38" s="3" t="s">
        <v>72</v>
      </c>
      <c r="I38" s="3">
        <v>80.099999999999994</v>
      </c>
      <c r="J38" s="3">
        <v>28</v>
      </c>
      <c r="K38" s="23">
        <v>43267</v>
      </c>
    </row>
    <row r="39" spans="1:11" x14ac:dyDescent="0.4">
      <c r="A39" s="3"/>
      <c r="B39" s="3" t="s">
        <v>50</v>
      </c>
      <c r="C39" s="3" t="s">
        <v>27</v>
      </c>
      <c r="D39" s="3" t="s">
        <v>25</v>
      </c>
      <c r="E39" s="3" t="s">
        <v>28</v>
      </c>
      <c r="F39" s="3">
        <v>8</v>
      </c>
      <c r="G39" s="10">
        <v>6700</v>
      </c>
      <c r="H39" s="3" t="s">
        <v>12</v>
      </c>
      <c r="I39" s="3">
        <v>75.2</v>
      </c>
      <c r="J39" s="3">
        <v>19</v>
      </c>
      <c r="K39" s="23">
        <v>42320</v>
      </c>
    </row>
    <row r="40" spans="1:11" x14ac:dyDescent="0.4">
      <c r="A40" s="3"/>
      <c r="B40" s="3" t="s">
        <v>55</v>
      </c>
      <c r="C40" s="3" t="s">
        <v>35</v>
      </c>
      <c r="D40" s="3" t="s">
        <v>25</v>
      </c>
      <c r="E40" s="3" t="s">
        <v>36</v>
      </c>
      <c r="F40" s="3">
        <v>7</v>
      </c>
      <c r="G40" s="10">
        <v>7450</v>
      </c>
      <c r="H40" s="3" t="s">
        <v>12</v>
      </c>
      <c r="I40" s="3">
        <v>79.8</v>
      </c>
      <c r="J40" s="3">
        <v>9</v>
      </c>
      <c r="K40" s="23">
        <v>42602</v>
      </c>
    </row>
    <row r="41" spans="1:11" x14ac:dyDescent="0.4">
      <c r="A41" s="3"/>
      <c r="B41" s="3" t="s">
        <v>52</v>
      </c>
      <c r="C41" s="3" t="s">
        <v>53</v>
      </c>
      <c r="D41" s="3" t="s">
        <v>32</v>
      </c>
      <c r="E41" s="3" t="s">
        <v>54</v>
      </c>
      <c r="F41" s="3">
        <v>5</v>
      </c>
      <c r="G41" s="10">
        <v>7380</v>
      </c>
      <c r="H41" s="3" t="s">
        <v>29</v>
      </c>
      <c r="I41" s="3">
        <v>78.2</v>
      </c>
      <c r="J41" s="3">
        <v>29</v>
      </c>
      <c r="K41" s="23">
        <v>43213</v>
      </c>
    </row>
    <row r="42" spans="1:11" x14ac:dyDescent="0.4">
      <c r="A42" s="3"/>
      <c r="B42" s="3" t="s">
        <v>52</v>
      </c>
      <c r="C42" s="3" t="s">
        <v>53</v>
      </c>
      <c r="D42" s="3" t="s">
        <v>32</v>
      </c>
      <c r="E42" s="3" t="s">
        <v>54</v>
      </c>
      <c r="F42" s="3">
        <v>5</v>
      </c>
      <c r="G42" s="10">
        <v>6930</v>
      </c>
      <c r="H42" s="3" t="s">
        <v>12</v>
      </c>
      <c r="I42" s="3">
        <v>75.8</v>
      </c>
      <c r="J42" s="3">
        <v>5</v>
      </c>
      <c r="K42" s="23">
        <v>43217</v>
      </c>
    </row>
    <row r="43" spans="1:11" x14ac:dyDescent="0.4">
      <c r="A43" s="3"/>
      <c r="B43" s="3" t="s">
        <v>73</v>
      </c>
      <c r="C43" s="3" t="s">
        <v>31</v>
      </c>
      <c r="D43" s="3" t="s">
        <v>32</v>
      </c>
      <c r="E43" s="3" t="s">
        <v>33</v>
      </c>
      <c r="F43" s="3">
        <v>8</v>
      </c>
      <c r="G43" s="10">
        <v>7830</v>
      </c>
      <c r="H43" s="3" t="s">
        <v>29</v>
      </c>
      <c r="I43" s="3">
        <v>79.5</v>
      </c>
      <c r="J43" s="3">
        <v>12</v>
      </c>
      <c r="K43" s="23">
        <v>42850</v>
      </c>
    </row>
    <row r="44" spans="1:11" x14ac:dyDescent="0.4">
      <c r="A44" s="3"/>
      <c r="B44" s="3" t="s">
        <v>74</v>
      </c>
      <c r="C44" s="3" t="s">
        <v>24</v>
      </c>
      <c r="D44" s="3" t="s">
        <v>25</v>
      </c>
      <c r="E44" s="3" t="s">
        <v>10</v>
      </c>
      <c r="F44" s="3">
        <v>10</v>
      </c>
      <c r="G44" s="10">
        <v>7530</v>
      </c>
      <c r="H44" s="3" t="s">
        <v>37</v>
      </c>
      <c r="I44" s="3">
        <v>79.8</v>
      </c>
      <c r="J44" s="3">
        <v>28</v>
      </c>
      <c r="K44" s="23">
        <v>42911</v>
      </c>
    </row>
    <row r="45" spans="1:11" x14ac:dyDescent="0.4">
      <c r="A45" s="3"/>
      <c r="B45" s="3" t="s">
        <v>75</v>
      </c>
      <c r="C45" s="3" t="s">
        <v>56</v>
      </c>
      <c r="D45" s="3" t="s">
        <v>45</v>
      </c>
      <c r="E45" s="3" t="s">
        <v>57</v>
      </c>
      <c r="F45" s="3">
        <v>8</v>
      </c>
      <c r="G45" s="10">
        <v>7380</v>
      </c>
      <c r="H45" s="3" t="s">
        <v>37</v>
      </c>
      <c r="I45" s="3">
        <v>78.2</v>
      </c>
      <c r="J45" s="3">
        <v>11</v>
      </c>
      <c r="K45" s="23">
        <v>43295</v>
      </c>
    </row>
    <row r="46" spans="1:11" x14ac:dyDescent="0.4">
      <c r="A46" s="3"/>
      <c r="B46" s="3" t="s">
        <v>52</v>
      </c>
      <c r="C46" s="3" t="s">
        <v>53</v>
      </c>
      <c r="D46" s="3" t="s">
        <v>32</v>
      </c>
      <c r="E46" s="3" t="s">
        <v>54</v>
      </c>
      <c r="F46" s="3">
        <v>5</v>
      </c>
      <c r="G46" s="10">
        <v>7870</v>
      </c>
      <c r="H46" s="3" t="s">
        <v>29</v>
      </c>
      <c r="I46" s="3">
        <v>80.400000000000006</v>
      </c>
      <c r="J46" s="3">
        <v>32</v>
      </c>
      <c r="K46" s="23">
        <v>43212</v>
      </c>
    </row>
    <row r="47" spans="1:11" x14ac:dyDescent="0.4">
      <c r="A47" s="3"/>
      <c r="B47" s="3" t="s">
        <v>50</v>
      </c>
      <c r="C47" s="3" t="s">
        <v>27</v>
      </c>
      <c r="D47" s="3" t="s">
        <v>25</v>
      </c>
      <c r="E47" s="3" t="s">
        <v>28</v>
      </c>
      <c r="F47" s="3">
        <v>8</v>
      </c>
      <c r="G47" s="10">
        <v>6700</v>
      </c>
      <c r="H47" s="3" t="s">
        <v>12</v>
      </c>
      <c r="I47" s="3">
        <v>77.2</v>
      </c>
      <c r="J47" s="3">
        <v>5</v>
      </c>
      <c r="K47" s="23">
        <v>42331</v>
      </c>
    </row>
    <row r="48" spans="1:11" x14ac:dyDescent="0.4">
      <c r="A48" s="3"/>
      <c r="B48" s="3" t="s">
        <v>76</v>
      </c>
      <c r="C48" s="3" t="s">
        <v>68</v>
      </c>
      <c r="D48" s="3" t="s">
        <v>32</v>
      </c>
      <c r="E48" s="3" t="s">
        <v>69</v>
      </c>
      <c r="F48" s="3">
        <v>15</v>
      </c>
      <c r="G48" s="10">
        <v>7680</v>
      </c>
      <c r="H48" s="3" t="s">
        <v>72</v>
      </c>
      <c r="I48" s="3">
        <v>82</v>
      </c>
      <c r="J48" s="3">
        <v>9</v>
      </c>
      <c r="K48" s="23">
        <v>43071</v>
      </c>
    </row>
    <row r="49" spans="1:11" x14ac:dyDescent="0.4">
      <c r="A49" s="3"/>
      <c r="B49" s="3" t="s">
        <v>73</v>
      </c>
      <c r="C49" s="3" t="s">
        <v>31</v>
      </c>
      <c r="D49" s="3" t="s">
        <v>32</v>
      </c>
      <c r="E49" s="3" t="s">
        <v>33</v>
      </c>
      <c r="F49" s="3">
        <v>8</v>
      </c>
      <c r="G49" s="10">
        <v>7080</v>
      </c>
      <c r="H49" s="3" t="s">
        <v>29</v>
      </c>
      <c r="I49" s="3">
        <v>77.5</v>
      </c>
      <c r="J49" s="3">
        <v>28</v>
      </c>
      <c r="K49" s="23">
        <v>42827</v>
      </c>
    </row>
    <row r="50" spans="1:11" x14ac:dyDescent="0.4">
      <c r="A50" s="3"/>
      <c r="B50" s="3" t="s">
        <v>77</v>
      </c>
      <c r="C50" s="3" t="s">
        <v>44</v>
      </c>
      <c r="D50" s="3" t="s">
        <v>45</v>
      </c>
      <c r="E50" s="3" t="s">
        <v>46</v>
      </c>
      <c r="F50" s="3">
        <v>10</v>
      </c>
      <c r="G50" s="10">
        <v>7980</v>
      </c>
      <c r="H50" s="3" t="s">
        <v>60</v>
      </c>
      <c r="I50" s="3">
        <v>82.5</v>
      </c>
      <c r="J50" s="3">
        <v>16</v>
      </c>
      <c r="K50" s="23">
        <v>42466</v>
      </c>
    </row>
    <row r="51" spans="1:11" x14ac:dyDescent="0.4">
      <c r="A51" s="3"/>
      <c r="B51" s="3" t="s">
        <v>78</v>
      </c>
      <c r="C51" s="3" t="s">
        <v>35</v>
      </c>
      <c r="D51" s="3" t="s">
        <v>25</v>
      </c>
      <c r="E51" s="3" t="s">
        <v>36</v>
      </c>
      <c r="F51" s="3">
        <v>18</v>
      </c>
      <c r="G51" s="10">
        <v>7980</v>
      </c>
      <c r="H51" s="3" t="s">
        <v>12</v>
      </c>
      <c r="I51" s="3">
        <v>75.2</v>
      </c>
      <c r="J51" s="3">
        <v>28</v>
      </c>
      <c r="K51" s="23">
        <v>43169</v>
      </c>
    </row>
    <row r="52" spans="1:11" x14ac:dyDescent="0.4">
      <c r="A52" s="3"/>
      <c r="B52" s="3" t="s">
        <v>79</v>
      </c>
      <c r="C52" s="3" t="s">
        <v>27</v>
      </c>
      <c r="D52" s="3" t="s">
        <v>25</v>
      </c>
      <c r="E52" s="3" t="s">
        <v>28</v>
      </c>
      <c r="F52" s="3">
        <v>13</v>
      </c>
      <c r="G52" s="10">
        <v>7680</v>
      </c>
      <c r="H52" s="3" t="s">
        <v>80</v>
      </c>
      <c r="I52" s="3">
        <v>80.2</v>
      </c>
      <c r="J52" s="3">
        <v>19</v>
      </c>
      <c r="K52" s="23">
        <v>43235</v>
      </c>
    </row>
    <row r="53" spans="1:11" x14ac:dyDescent="0.4">
      <c r="A53" s="3"/>
      <c r="B53" s="3" t="s">
        <v>81</v>
      </c>
      <c r="C53" s="3" t="s">
        <v>117</v>
      </c>
      <c r="D53" s="3" t="s">
        <v>45</v>
      </c>
      <c r="E53" s="3" t="s">
        <v>82</v>
      </c>
      <c r="F53" s="3">
        <v>2</v>
      </c>
      <c r="G53" s="10">
        <v>7380</v>
      </c>
      <c r="H53" s="3" t="s">
        <v>80</v>
      </c>
      <c r="I53" s="3">
        <v>78.8</v>
      </c>
      <c r="J53" s="3">
        <v>27</v>
      </c>
      <c r="K53" s="23">
        <v>42686</v>
      </c>
    </row>
    <row r="54" spans="1:11" x14ac:dyDescent="0.4">
      <c r="A54" s="3"/>
      <c r="B54" s="3" t="s">
        <v>26</v>
      </c>
      <c r="C54" s="3" t="s">
        <v>27</v>
      </c>
      <c r="D54" s="3" t="s">
        <v>25</v>
      </c>
      <c r="E54" s="3" t="s">
        <v>28</v>
      </c>
      <c r="F54" s="3">
        <v>7</v>
      </c>
      <c r="G54" s="10">
        <v>6930</v>
      </c>
      <c r="H54" s="3" t="s">
        <v>80</v>
      </c>
      <c r="I54" s="3">
        <v>84</v>
      </c>
      <c r="J54" s="3">
        <v>9</v>
      </c>
      <c r="K54" s="23">
        <v>42804</v>
      </c>
    </row>
    <row r="55" spans="1:11" x14ac:dyDescent="0.4">
      <c r="A55" s="3"/>
      <c r="B55" s="3" t="s">
        <v>83</v>
      </c>
      <c r="C55" s="3" t="s">
        <v>39</v>
      </c>
      <c r="D55" s="3" t="s">
        <v>32</v>
      </c>
      <c r="E55" s="3" t="s">
        <v>40</v>
      </c>
      <c r="F55" s="3">
        <v>13</v>
      </c>
      <c r="G55" s="10">
        <v>7530</v>
      </c>
      <c r="H55" s="3" t="s">
        <v>80</v>
      </c>
      <c r="I55" s="3">
        <v>81.7</v>
      </c>
      <c r="J55" s="3">
        <v>28</v>
      </c>
      <c r="K55" s="23">
        <v>42441</v>
      </c>
    </row>
    <row r="56" spans="1:11" x14ac:dyDescent="0.4">
      <c r="A56" s="3"/>
      <c r="B56" s="3" t="s">
        <v>52</v>
      </c>
      <c r="C56" s="3" t="s">
        <v>53</v>
      </c>
      <c r="D56" s="3" t="s">
        <v>32</v>
      </c>
      <c r="E56" s="3" t="s">
        <v>54</v>
      </c>
      <c r="F56" s="3">
        <v>5</v>
      </c>
      <c r="G56" s="10">
        <v>7680</v>
      </c>
      <c r="H56" s="3" t="s">
        <v>80</v>
      </c>
      <c r="I56" s="3">
        <v>80.2</v>
      </c>
      <c r="J56" s="3">
        <v>18</v>
      </c>
      <c r="K56" s="23">
        <v>43210</v>
      </c>
    </row>
    <row r="57" spans="1:11" x14ac:dyDescent="0.4">
      <c r="A57" s="3"/>
      <c r="B57" s="3" t="s">
        <v>84</v>
      </c>
      <c r="C57" s="3" t="s">
        <v>117</v>
      </c>
      <c r="D57" s="3" t="s">
        <v>45</v>
      </c>
      <c r="E57" s="3" t="s">
        <v>82</v>
      </c>
      <c r="F57" s="3">
        <v>8</v>
      </c>
      <c r="G57" s="10">
        <v>7230</v>
      </c>
      <c r="H57" s="3" t="s">
        <v>80</v>
      </c>
      <c r="I57" s="3">
        <v>79.5</v>
      </c>
      <c r="J57" s="3">
        <v>9</v>
      </c>
      <c r="K57" s="23">
        <v>42971</v>
      </c>
    </row>
    <row r="58" spans="1:11" x14ac:dyDescent="0.4">
      <c r="A58" s="3"/>
      <c r="B58" s="3" t="s">
        <v>51</v>
      </c>
      <c r="C58" s="3" t="s">
        <v>31</v>
      </c>
      <c r="D58" s="3" t="s">
        <v>32</v>
      </c>
      <c r="E58" s="3" t="s">
        <v>33</v>
      </c>
      <c r="F58" s="3">
        <v>18</v>
      </c>
      <c r="G58" s="10">
        <v>7980</v>
      </c>
      <c r="H58" s="3" t="s">
        <v>80</v>
      </c>
      <c r="I58" s="3">
        <v>82.1</v>
      </c>
      <c r="J58" s="3">
        <v>7</v>
      </c>
      <c r="K58" s="23">
        <v>42420</v>
      </c>
    </row>
    <row r="59" spans="1:11" x14ac:dyDescent="0.4">
      <c r="A59" s="3"/>
      <c r="B59" s="3" t="s">
        <v>52</v>
      </c>
      <c r="C59" s="3" t="s">
        <v>53</v>
      </c>
      <c r="D59" s="3" t="s">
        <v>32</v>
      </c>
      <c r="E59" s="3" t="s">
        <v>54</v>
      </c>
      <c r="F59" s="3">
        <v>5</v>
      </c>
      <c r="G59" s="10">
        <v>7980</v>
      </c>
      <c r="H59" s="3" t="s">
        <v>80</v>
      </c>
      <c r="I59" s="3">
        <v>82.3</v>
      </c>
      <c r="J59" s="3">
        <v>15</v>
      </c>
      <c r="K59" s="23">
        <v>43205</v>
      </c>
    </row>
  </sheetData>
  <phoneticPr fontId="7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68B54-752D-4EB5-BC40-D0EFB75E294E}">
  <dimension ref="A1:P18"/>
  <sheetViews>
    <sheetView zoomScaleNormal="100" workbookViewId="0"/>
  </sheetViews>
  <sheetFormatPr defaultRowHeight="18.75" x14ac:dyDescent="0.4"/>
  <cols>
    <col min="1" max="1" width="20.875" customWidth="1"/>
    <col min="2" max="7" width="7.25" customWidth="1"/>
    <col min="8" max="8" width="9" customWidth="1"/>
    <col min="9" max="14" width="7.25" customWidth="1"/>
    <col min="15" max="15" width="9" customWidth="1"/>
  </cols>
  <sheetData>
    <row r="1" spans="1:16" ht="25.5" x14ac:dyDescent="0.4">
      <c r="A1" s="17" t="s">
        <v>115</v>
      </c>
      <c r="B1" s="17"/>
      <c r="C1" s="17"/>
      <c r="D1" s="17"/>
      <c r="E1" s="17"/>
      <c r="F1" s="17"/>
    </row>
    <row r="2" spans="1:16" x14ac:dyDescent="0.4">
      <c r="P2" s="18"/>
    </row>
    <row r="3" spans="1:16" x14ac:dyDescent="0.4">
      <c r="A3" s="19" t="s">
        <v>100</v>
      </c>
      <c r="B3" s="19" t="s">
        <v>85</v>
      </c>
      <c r="C3" s="19" t="s">
        <v>86</v>
      </c>
      <c r="D3" s="19" t="s">
        <v>87</v>
      </c>
      <c r="E3" s="19" t="s">
        <v>88</v>
      </c>
      <c r="F3" s="19" t="s">
        <v>89</v>
      </c>
      <c r="G3" s="19" t="s">
        <v>90</v>
      </c>
      <c r="H3" s="19" t="s">
        <v>91</v>
      </c>
      <c r="I3" s="19" t="s">
        <v>92</v>
      </c>
      <c r="J3" s="19" t="s">
        <v>93</v>
      </c>
      <c r="K3" s="19" t="s">
        <v>94</v>
      </c>
      <c r="L3" s="19" t="s">
        <v>95</v>
      </c>
      <c r="M3" s="19" t="s">
        <v>96</v>
      </c>
      <c r="N3" s="19" t="s">
        <v>97</v>
      </c>
      <c r="O3" s="19" t="s">
        <v>98</v>
      </c>
      <c r="P3" s="19" t="s">
        <v>99</v>
      </c>
    </row>
    <row r="4" spans="1:16" x14ac:dyDescent="0.4">
      <c r="A4" s="20" t="s">
        <v>101</v>
      </c>
      <c r="B4" s="10">
        <v>26</v>
      </c>
      <c r="C4" s="10">
        <v>24</v>
      </c>
      <c r="D4" s="10">
        <v>28</v>
      </c>
      <c r="E4" s="10">
        <v>13</v>
      </c>
      <c r="F4" s="10">
        <v>9</v>
      </c>
      <c r="G4" s="10">
        <v>22</v>
      </c>
      <c r="H4" s="21">
        <f>SUM(B4:G4)</f>
        <v>122</v>
      </c>
      <c r="I4" s="10">
        <v>32</v>
      </c>
      <c r="J4" s="10">
        <v>31</v>
      </c>
      <c r="K4" s="10">
        <v>20</v>
      </c>
      <c r="L4" s="10">
        <v>20</v>
      </c>
      <c r="M4" s="10">
        <v>14</v>
      </c>
      <c r="N4" s="10">
        <v>37</v>
      </c>
      <c r="O4" s="21">
        <f t="shared" ref="O4:O17" si="0">SUM(I4:N4)</f>
        <v>154</v>
      </c>
      <c r="P4" s="21">
        <f>SUM(O4,H4)</f>
        <v>276</v>
      </c>
    </row>
    <row r="5" spans="1:16" x14ac:dyDescent="0.4">
      <c r="A5" s="20" t="s">
        <v>103</v>
      </c>
      <c r="B5" s="10">
        <v>26</v>
      </c>
      <c r="C5" s="10">
        <v>15</v>
      </c>
      <c r="D5" s="10">
        <v>12</v>
      </c>
      <c r="E5" s="10">
        <v>4</v>
      </c>
      <c r="F5" s="10">
        <v>7</v>
      </c>
      <c r="G5" s="10">
        <v>14</v>
      </c>
      <c r="H5" s="21">
        <f t="shared" ref="H5:H16" si="1">SUM(B5:G5)</f>
        <v>78</v>
      </c>
      <c r="I5" s="10">
        <v>24</v>
      </c>
      <c r="J5" s="10">
        <v>22</v>
      </c>
      <c r="K5" s="10">
        <v>10</v>
      </c>
      <c r="L5" s="10">
        <v>21</v>
      </c>
      <c r="M5" s="10">
        <v>8</v>
      </c>
      <c r="N5" s="10">
        <v>22</v>
      </c>
      <c r="O5" s="21">
        <f t="shared" si="0"/>
        <v>107</v>
      </c>
      <c r="P5" s="21">
        <f t="shared" ref="P5:P17" si="2">SUM(O5,H5)</f>
        <v>185</v>
      </c>
    </row>
    <row r="6" spans="1:16" x14ac:dyDescent="0.4">
      <c r="A6" s="20" t="s">
        <v>102</v>
      </c>
      <c r="B6" s="10">
        <v>35</v>
      </c>
      <c r="C6" s="10">
        <v>29</v>
      </c>
      <c r="D6" s="10">
        <v>21</v>
      </c>
      <c r="E6" s="10">
        <v>33</v>
      </c>
      <c r="F6" s="10">
        <v>23</v>
      </c>
      <c r="G6" s="10">
        <v>38</v>
      </c>
      <c r="H6" s="21">
        <f t="shared" si="1"/>
        <v>179</v>
      </c>
      <c r="I6" s="10">
        <v>42</v>
      </c>
      <c r="J6" s="10">
        <v>22</v>
      </c>
      <c r="K6" s="10">
        <v>28</v>
      </c>
      <c r="L6" s="10">
        <v>24</v>
      </c>
      <c r="M6" s="10">
        <v>12</v>
      </c>
      <c r="N6" s="10">
        <v>43</v>
      </c>
      <c r="O6" s="21">
        <f t="shared" si="0"/>
        <v>171</v>
      </c>
      <c r="P6" s="21">
        <f t="shared" si="2"/>
        <v>350</v>
      </c>
    </row>
    <row r="7" spans="1:16" x14ac:dyDescent="0.4">
      <c r="A7" s="20" t="s">
        <v>105</v>
      </c>
      <c r="B7" s="10">
        <v>19</v>
      </c>
      <c r="C7" s="10">
        <v>14</v>
      </c>
      <c r="D7" s="10">
        <v>15</v>
      </c>
      <c r="E7" s="10">
        <v>8</v>
      </c>
      <c r="F7" s="10">
        <v>5</v>
      </c>
      <c r="G7" s="10">
        <v>11</v>
      </c>
      <c r="H7" s="21">
        <f t="shared" si="1"/>
        <v>72</v>
      </c>
      <c r="I7" s="10">
        <v>16</v>
      </c>
      <c r="J7" s="10">
        <v>12</v>
      </c>
      <c r="K7" s="10">
        <v>4</v>
      </c>
      <c r="L7" s="10">
        <v>7</v>
      </c>
      <c r="M7" s="10">
        <v>6</v>
      </c>
      <c r="N7" s="10">
        <v>20</v>
      </c>
      <c r="O7" s="21">
        <f t="shared" si="0"/>
        <v>65</v>
      </c>
      <c r="P7" s="21">
        <f t="shared" si="2"/>
        <v>137</v>
      </c>
    </row>
    <row r="8" spans="1:16" x14ac:dyDescent="0.4">
      <c r="A8" s="22" t="s">
        <v>104</v>
      </c>
      <c r="B8" s="21">
        <f t="shared" ref="B8:G8" si="3">SUM(B4:B7)</f>
        <v>106</v>
      </c>
      <c r="C8" s="21">
        <f t="shared" si="3"/>
        <v>82</v>
      </c>
      <c r="D8" s="21">
        <f t="shared" si="3"/>
        <v>76</v>
      </c>
      <c r="E8" s="21">
        <f t="shared" si="3"/>
        <v>58</v>
      </c>
      <c r="F8" s="21">
        <f t="shared" si="3"/>
        <v>44</v>
      </c>
      <c r="G8" s="21">
        <f t="shared" si="3"/>
        <v>85</v>
      </c>
      <c r="H8" s="21">
        <f>SUM(B8:G8)</f>
        <v>451</v>
      </c>
      <c r="I8" s="21">
        <f t="shared" ref="I8:N8" si="4">SUM(I4:I7)</f>
        <v>114</v>
      </c>
      <c r="J8" s="21">
        <f t="shared" si="4"/>
        <v>87</v>
      </c>
      <c r="K8" s="21">
        <f t="shared" si="4"/>
        <v>62</v>
      </c>
      <c r="L8" s="21">
        <f t="shared" si="4"/>
        <v>72</v>
      </c>
      <c r="M8" s="21">
        <f t="shared" si="4"/>
        <v>40</v>
      </c>
      <c r="N8" s="21">
        <f t="shared" si="4"/>
        <v>122</v>
      </c>
      <c r="O8" s="21">
        <f t="shared" si="0"/>
        <v>497</v>
      </c>
      <c r="P8" s="21">
        <f t="shared" si="2"/>
        <v>948</v>
      </c>
    </row>
    <row r="9" spans="1:16" x14ac:dyDescent="0.4">
      <c r="A9" s="20" t="s">
        <v>106</v>
      </c>
      <c r="B9" s="10">
        <v>8</v>
      </c>
      <c r="C9" s="10">
        <v>5</v>
      </c>
      <c r="D9" s="10">
        <v>11</v>
      </c>
      <c r="E9" s="10">
        <v>26</v>
      </c>
      <c r="F9" s="10">
        <v>15</v>
      </c>
      <c r="G9" s="10">
        <v>12</v>
      </c>
      <c r="H9" s="21">
        <f t="shared" si="1"/>
        <v>77</v>
      </c>
      <c r="I9" s="10">
        <v>10</v>
      </c>
      <c r="J9" s="10">
        <v>10</v>
      </c>
      <c r="K9" s="10">
        <v>8</v>
      </c>
      <c r="L9" s="10">
        <v>9</v>
      </c>
      <c r="M9" s="10">
        <v>12</v>
      </c>
      <c r="N9" s="10">
        <v>23</v>
      </c>
      <c r="O9" s="21">
        <f t="shared" si="0"/>
        <v>72</v>
      </c>
      <c r="P9" s="21">
        <f t="shared" si="2"/>
        <v>149</v>
      </c>
    </row>
    <row r="10" spans="1:16" x14ac:dyDescent="0.4">
      <c r="A10" s="20" t="s">
        <v>107</v>
      </c>
      <c r="B10" s="10">
        <v>6</v>
      </c>
      <c r="C10" s="10">
        <v>6</v>
      </c>
      <c r="D10" s="10">
        <v>13</v>
      </c>
      <c r="E10" s="10">
        <v>10</v>
      </c>
      <c r="F10" s="10">
        <v>12</v>
      </c>
      <c r="G10" s="10">
        <v>7</v>
      </c>
      <c r="H10" s="21">
        <f t="shared" si="1"/>
        <v>54</v>
      </c>
      <c r="I10" s="10">
        <v>12</v>
      </c>
      <c r="J10" s="10">
        <v>14</v>
      </c>
      <c r="K10" s="10">
        <v>18</v>
      </c>
      <c r="L10" s="10">
        <v>24</v>
      </c>
      <c r="M10" s="10">
        <v>12</v>
      </c>
      <c r="N10" s="10">
        <v>25</v>
      </c>
      <c r="O10" s="21">
        <f t="shared" si="0"/>
        <v>105</v>
      </c>
      <c r="P10" s="21">
        <f t="shared" si="2"/>
        <v>159</v>
      </c>
    </row>
    <row r="11" spans="1:16" x14ac:dyDescent="0.4">
      <c r="A11" s="20" t="s">
        <v>109</v>
      </c>
      <c r="B11" s="10">
        <v>6</v>
      </c>
      <c r="C11" s="10">
        <v>5</v>
      </c>
      <c r="D11" s="10">
        <v>12</v>
      </c>
      <c r="E11" s="10">
        <v>6</v>
      </c>
      <c r="F11" s="10">
        <v>4</v>
      </c>
      <c r="G11" s="10">
        <v>11</v>
      </c>
      <c r="H11" s="21">
        <f t="shared" si="1"/>
        <v>44</v>
      </c>
      <c r="I11" s="10">
        <v>18</v>
      </c>
      <c r="J11" s="10">
        <v>12</v>
      </c>
      <c r="K11" s="10">
        <v>11</v>
      </c>
      <c r="L11" s="10">
        <v>8</v>
      </c>
      <c r="M11" s="10">
        <v>15</v>
      </c>
      <c r="N11" s="10">
        <v>26</v>
      </c>
      <c r="O11" s="21">
        <f t="shared" si="0"/>
        <v>90</v>
      </c>
      <c r="P11" s="21">
        <f t="shared" si="2"/>
        <v>134</v>
      </c>
    </row>
    <row r="12" spans="1:16" x14ac:dyDescent="0.4">
      <c r="A12" s="22" t="s">
        <v>108</v>
      </c>
      <c r="B12" s="21">
        <f t="shared" ref="B12:G12" si="5">SUM(B9:B11)</f>
        <v>20</v>
      </c>
      <c r="C12" s="21">
        <f t="shared" si="5"/>
        <v>16</v>
      </c>
      <c r="D12" s="21">
        <f t="shared" si="5"/>
        <v>36</v>
      </c>
      <c r="E12" s="21">
        <f t="shared" si="5"/>
        <v>42</v>
      </c>
      <c r="F12" s="21">
        <f t="shared" si="5"/>
        <v>31</v>
      </c>
      <c r="G12" s="21">
        <f t="shared" si="5"/>
        <v>30</v>
      </c>
      <c r="H12" s="21">
        <f>SUM(B12:G12)</f>
        <v>175</v>
      </c>
      <c r="I12" s="21">
        <f t="shared" ref="I12:N12" si="6">SUM(I9:I11)</f>
        <v>40</v>
      </c>
      <c r="J12" s="21">
        <f t="shared" si="6"/>
        <v>36</v>
      </c>
      <c r="K12" s="21">
        <f t="shared" si="6"/>
        <v>37</v>
      </c>
      <c r="L12" s="21">
        <f t="shared" si="6"/>
        <v>41</v>
      </c>
      <c r="M12" s="21">
        <f t="shared" si="6"/>
        <v>39</v>
      </c>
      <c r="N12" s="21">
        <f t="shared" si="6"/>
        <v>74</v>
      </c>
      <c r="O12" s="21">
        <f t="shared" si="0"/>
        <v>267</v>
      </c>
      <c r="P12" s="21">
        <f t="shared" si="2"/>
        <v>442</v>
      </c>
    </row>
    <row r="13" spans="1:16" x14ac:dyDescent="0.4">
      <c r="A13" s="20" t="s">
        <v>111</v>
      </c>
      <c r="B13" s="10">
        <v>15</v>
      </c>
      <c r="C13" s="10">
        <v>18</v>
      </c>
      <c r="D13" s="10">
        <v>12</v>
      </c>
      <c r="E13" s="10">
        <v>21</v>
      </c>
      <c r="F13" s="10">
        <v>10</v>
      </c>
      <c r="G13" s="10">
        <v>12</v>
      </c>
      <c r="H13" s="21">
        <f t="shared" si="1"/>
        <v>88</v>
      </c>
      <c r="I13" s="10">
        <v>18</v>
      </c>
      <c r="J13" s="10">
        <v>13</v>
      </c>
      <c r="K13" s="10">
        <v>10</v>
      </c>
      <c r="L13" s="10">
        <v>21</v>
      </c>
      <c r="M13" s="10">
        <v>11</v>
      </c>
      <c r="N13" s="10">
        <v>30</v>
      </c>
      <c r="O13" s="21">
        <f t="shared" si="0"/>
        <v>103</v>
      </c>
      <c r="P13" s="21">
        <f t="shared" si="2"/>
        <v>191</v>
      </c>
    </row>
    <row r="14" spans="1:16" x14ac:dyDescent="0.4">
      <c r="A14" s="20" t="s">
        <v>112</v>
      </c>
      <c r="B14" s="10">
        <v>25</v>
      </c>
      <c r="C14" s="10">
        <v>12</v>
      </c>
      <c r="D14" s="10">
        <v>33</v>
      </c>
      <c r="E14" s="10">
        <v>9</v>
      </c>
      <c r="F14" s="10">
        <v>6</v>
      </c>
      <c r="G14" s="10">
        <v>10</v>
      </c>
      <c r="H14" s="21">
        <f t="shared" si="1"/>
        <v>95</v>
      </c>
      <c r="I14" s="10">
        <v>6</v>
      </c>
      <c r="J14" s="10">
        <v>2</v>
      </c>
      <c r="K14" s="10">
        <v>4</v>
      </c>
      <c r="L14" s="10">
        <v>7</v>
      </c>
      <c r="M14" s="10">
        <v>8</v>
      </c>
      <c r="N14" s="10">
        <v>27</v>
      </c>
      <c r="O14" s="21">
        <f t="shared" si="0"/>
        <v>54</v>
      </c>
      <c r="P14" s="21">
        <f t="shared" si="2"/>
        <v>149</v>
      </c>
    </row>
    <row r="15" spans="1:16" x14ac:dyDescent="0.4">
      <c r="A15" s="20" t="s">
        <v>113</v>
      </c>
      <c r="B15" s="10">
        <v>17</v>
      </c>
      <c r="C15" s="10">
        <v>15</v>
      </c>
      <c r="D15" s="10">
        <v>18</v>
      </c>
      <c r="E15" s="10">
        <v>4</v>
      </c>
      <c r="F15" s="10">
        <v>7</v>
      </c>
      <c r="G15" s="10">
        <v>8</v>
      </c>
      <c r="H15" s="21">
        <f t="shared" si="1"/>
        <v>69</v>
      </c>
      <c r="I15" s="10">
        <v>9</v>
      </c>
      <c r="J15" s="10">
        <v>3</v>
      </c>
      <c r="K15" s="10">
        <v>5</v>
      </c>
      <c r="L15" s="10">
        <v>6</v>
      </c>
      <c r="M15" s="10">
        <v>10</v>
      </c>
      <c r="N15" s="10">
        <v>22</v>
      </c>
      <c r="O15" s="21">
        <f t="shared" si="0"/>
        <v>55</v>
      </c>
      <c r="P15" s="21">
        <f t="shared" si="2"/>
        <v>124</v>
      </c>
    </row>
    <row r="16" spans="1:16" x14ac:dyDescent="0.4">
      <c r="A16" s="20" t="s">
        <v>114</v>
      </c>
      <c r="B16" s="10">
        <v>13</v>
      </c>
      <c r="C16" s="10">
        <v>20</v>
      </c>
      <c r="D16" s="10">
        <v>8</v>
      </c>
      <c r="E16" s="10">
        <v>11</v>
      </c>
      <c r="F16" s="10">
        <v>15</v>
      </c>
      <c r="G16" s="10">
        <v>17</v>
      </c>
      <c r="H16" s="21">
        <f t="shared" si="1"/>
        <v>84</v>
      </c>
      <c r="I16" s="10">
        <v>11</v>
      </c>
      <c r="J16" s="10">
        <v>12</v>
      </c>
      <c r="K16" s="10">
        <v>8</v>
      </c>
      <c r="L16" s="10">
        <v>11</v>
      </c>
      <c r="M16" s="10">
        <v>15</v>
      </c>
      <c r="N16" s="10">
        <v>8</v>
      </c>
      <c r="O16" s="21">
        <f t="shared" si="0"/>
        <v>65</v>
      </c>
      <c r="P16" s="21">
        <f t="shared" si="2"/>
        <v>149</v>
      </c>
    </row>
    <row r="17" spans="1:16" x14ac:dyDescent="0.4">
      <c r="A17" s="22" t="s">
        <v>110</v>
      </c>
      <c r="B17" s="21">
        <f>SUM(B13:B16)</f>
        <v>70</v>
      </c>
      <c r="C17" s="21">
        <f t="shared" ref="C17:G17" si="7">SUM(C13:C16)</f>
        <v>65</v>
      </c>
      <c r="D17" s="21">
        <f t="shared" si="7"/>
        <v>71</v>
      </c>
      <c r="E17" s="21">
        <f t="shared" si="7"/>
        <v>45</v>
      </c>
      <c r="F17" s="21">
        <f t="shared" si="7"/>
        <v>38</v>
      </c>
      <c r="G17" s="21">
        <f t="shared" si="7"/>
        <v>47</v>
      </c>
      <c r="H17" s="21">
        <f>SUM(B17:G17)</f>
        <v>336</v>
      </c>
      <c r="I17" s="21">
        <f>SUM(I13:I16)</f>
        <v>44</v>
      </c>
      <c r="J17" s="21">
        <f t="shared" ref="J17:N17" si="8">SUM(J13:J16)</f>
        <v>30</v>
      </c>
      <c r="K17" s="21">
        <f t="shared" si="8"/>
        <v>27</v>
      </c>
      <c r="L17" s="21">
        <f t="shared" si="8"/>
        <v>45</v>
      </c>
      <c r="M17" s="21">
        <f t="shared" si="8"/>
        <v>44</v>
      </c>
      <c r="N17" s="21">
        <f t="shared" si="8"/>
        <v>87</v>
      </c>
      <c r="O17" s="21">
        <f t="shared" si="0"/>
        <v>277</v>
      </c>
      <c r="P17" s="21">
        <f t="shared" si="2"/>
        <v>613</v>
      </c>
    </row>
    <row r="18" spans="1:16" x14ac:dyDescent="0.4">
      <c r="A18" s="22" t="s">
        <v>116</v>
      </c>
      <c r="B18" s="21">
        <f>SUM(B17,B12,B8)</f>
        <v>196</v>
      </c>
      <c r="C18" s="21">
        <f>SUM(C17,C12,C8)</f>
        <v>163</v>
      </c>
      <c r="D18" s="21">
        <f t="shared" ref="D18:P18" si="9">SUM(D17,D12,D8)</f>
        <v>183</v>
      </c>
      <c r="E18" s="21">
        <f t="shared" si="9"/>
        <v>145</v>
      </c>
      <c r="F18" s="21">
        <f t="shared" si="9"/>
        <v>113</v>
      </c>
      <c r="G18" s="21">
        <f t="shared" si="9"/>
        <v>162</v>
      </c>
      <c r="H18" s="21">
        <f t="shared" si="9"/>
        <v>962</v>
      </c>
      <c r="I18" s="21">
        <f t="shared" si="9"/>
        <v>198</v>
      </c>
      <c r="J18" s="21">
        <f t="shared" si="9"/>
        <v>153</v>
      </c>
      <c r="K18" s="21">
        <f t="shared" si="9"/>
        <v>126</v>
      </c>
      <c r="L18" s="21">
        <f t="shared" si="9"/>
        <v>158</v>
      </c>
      <c r="M18" s="21">
        <f t="shared" si="9"/>
        <v>123</v>
      </c>
      <c r="N18" s="21">
        <f t="shared" si="9"/>
        <v>283</v>
      </c>
      <c r="O18" s="21">
        <f t="shared" si="9"/>
        <v>1041</v>
      </c>
      <c r="P18" s="21">
        <f t="shared" si="9"/>
        <v>2003</v>
      </c>
    </row>
  </sheetData>
  <phoneticPr fontId="2"/>
  <pageMargins left="0.7" right="0.7" top="0.75" bottom="0.75" header="0.3" footer="0.3"/>
  <pageSetup paperSize="9" orientation="portrait" r:id="rId1"/>
  <ignoredErrors>
    <ignoredError sqref="H12 H1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6685A-09D7-4C84-86C0-680A3A7AB8DC}">
  <dimension ref="B1:G8"/>
  <sheetViews>
    <sheetView workbookViewId="0"/>
  </sheetViews>
  <sheetFormatPr defaultRowHeight="18.75" x14ac:dyDescent="0.4"/>
  <cols>
    <col min="1" max="1" width="3.625" customWidth="1"/>
    <col min="2" max="2" width="17.5" customWidth="1"/>
    <col min="3" max="7" width="12.625" customWidth="1"/>
  </cols>
  <sheetData>
    <row r="1" spans="2:7" ht="24" x14ac:dyDescent="0.4">
      <c r="B1" s="1" t="s">
        <v>0</v>
      </c>
    </row>
    <row r="3" spans="2:7" x14ac:dyDescent="0.4">
      <c r="B3" s="7" t="s">
        <v>2</v>
      </c>
      <c r="C3" s="5">
        <v>3.5000000000000001E-3</v>
      </c>
    </row>
    <row r="4" spans="2:7" x14ac:dyDescent="0.4">
      <c r="B4" s="7" t="s">
        <v>4</v>
      </c>
      <c r="C4" s="6">
        <v>50000000</v>
      </c>
    </row>
    <row r="5" spans="2:7" x14ac:dyDescent="0.4">
      <c r="B5" s="7" t="s">
        <v>3</v>
      </c>
      <c r="C5" s="4" t="s">
        <v>5</v>
      </c>
    </row>
    <row r="7" spans="2:7" x14ac:dyDescent="0.4">
      <c r="B7" s="7" t="s">
        <v>1</v>
      </c>
      <c r="C7" s="8">
        <v>15</v>
      </c>
      <c r="D7" s="8">
        <v>20</v>
      </c>
      <c r="E7" s="8">
        <v>25</v>
      </c>
      <c r="F7" s="8">
        <v>30</v>
      </c>
      <c r="G7" s="8">
        <v>35</v>
      </c>
    </row>
    <row r="8" spans="2:7" x14ac:dyDescent="0.4">
      <c r="B8" s="16" t="s">
        <v>6</v>
      </c>
      <c r="C8" s="9"/>
      <c r="D8" s="9"/>
      <c r="E8" s="9"/>
      <c r="F8" s="9"/>
      <c r="G8" s="9"/>
    </row>
  </sheetData>
  <phoneticPr fontId="2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11</vt:i4>
      </vt:variant>
    </vt:vector>
  </HeadingPairs>
  <TitlesOfParts>
    <vt:vector size="14" baseType="lpstr">
      <vt:lpstr>新着物件一覧</vt:lpstr>
      <vt:lpstr>問い合わせ件数</vt:lpstr>
      <vt:lpstr>ローン返済プラン</vt:lpstr>
      <vt:lpstr>沿線</vt:lpstr>
      <vt:lpstr>価格</vt:lpstr>
      <vt:lpstr>階数</vt:lpstr>
      <vt:lpstr>管理番号</vt:lpstr>
      <vt:lpstr>間取り</vt:lpstr>
      <vt:lpstr>最寄駅</vt:lpstr>
      <vt:lpstr>所在地</vt:lpstr>
      <vt:lpstr>専有面積</vt:lpstr>
      <vt:lpstr>築年月</vt:lpstr>
      <vt:lpstr>徒歩</vt:lpstr>
      <vt:lpstr>物件名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2020-04-10T02:35:44Z</dcterms:created>
  <dcterms:modified xsi:type="dcterms:W3CDTF">2020-12-09T00:17:56Z</dcterms:modified>
</cp:coreProperties>
</file>