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30uqxv0\Desktop\Word2019&amp;Excel2019スキルアップ問題集 ビジネス実践編（最新）\Word2019&amp;Excel2019スキルアップ問題集 ビジネス実践編\"/>
    </mc:Choice>
  </mc:AlternateContent>
  <xr:revisionPtr revIDLastSave="0" documentId="13_ncr:1_{BE54B95D-E001-4944-AF50-A274DA071C97}" xr6:coauthVersionLast="36" xr6:coauthVersionMax="36" xr10:uidLastSave="{00000000-0000-0000-0000-000000000000}"/>
  <bookViews>
    <workbookView xWindow="0" yWindow="0" windowWidth="15360" windowHeight="7455" xr2:uid="{3DA63C16-908E-4091-A465-CEED84A4B01E}"/>
  </bookViews>
  <sheets>
    <sheet name="スクールマスタ" sheetId="1" r:id="rId1"/>
    <sheet name="セミナーマスタ" sheetId="2" r:id="rId2"/>
    <sheet name="開催セミナー一覧表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3" l="1"/>
  <c r="I17" i="3"/>
  <c r="H17" i="3"/>
  <c r="F17" i="3"/>
  <c r="B17" i="3"/>
  <c r="J16" i="3"/>
  <c r="I16" i="3"/>
  <c r="H16" i="3"/>
  <c r="F16" i="3"/>
  <c r="B16" i="3"/>
  <c r="J15" i="3"/>
  <c r="I15" i="3"/>
  <c r="H15" i="3"/>
  <c r="F15" i="3"/>
  <c r="B15" i="3"/>
  <c r="J14" i="3"/>
  <c r="I14" i="3"/>
  <c r="H14" i="3"/>
  <c r="F14" i="3"/>
  <c r="B14" i="3"/>
  <c r="J13" i="3"/>
  <c r="I13" i="3"/>
  <c r="H13" i="3"/>
  <c r="F13" i="3"/>
  <c r="B13" i="3"/>
  <c r="J12" i="3"/>
  <c r="I12" i="3"/>
  <c r="H12" i="3"/>
  <c r="F12" i="3"/>
  <c r="B12" i="3"/>
  <c r="J11" i="3"/>
  <c r="I11" i="3"/>
  <c r="H11" i="3"/>
  <c r="F11" i="3"/>
  <c r="B11" i="3"/>
  <c r="J10" i="3"/>
  <c r="I10" i="3"/>
  <c r="H10" i="3"/>
  <c r="F10" i="3"/>
  <c r="B10" i="3"/>
  <c r="J9" i="3"/>
  <c r="I9" i="3"/>
  <c r="H9" i="3"/>
  <c r="F9" i="3"/>
  <c r="B9" i="3"/>
  <c r="J8" i="3"/>
  <c r="I8" i="3"/>
  <c r="H8" i="3"/>
  <c r="F8" i="3"/>
  <c r="B8" i="3"/>
  <c r="J7" i="3"/>
  <c r="I7" i="3"/>
  <c r="H7" i="3"/>
  <c r="F7" i="3"/>
  <c r="B7" i="3"/>
  <c r="J6" i="3"/>
  <c r="I6" i="3"/>
  <c r="H6" i="3"/>
  <c r="F6" i="3"/>
  <c r="B6" i="3"/>
  <c r="J5" i="3"/>
  <c r="I5" i="3"/>
  <c r="H5" i="3"/>
  <c r="F5" i="3"/>
  <c r="B5" i="3"/>
  <c r="J4" i="3"/>
  <c r="I4" i="3"/>
  <c r="H4" i="3"/>
  <c r="F4" i="3"/>
  <c r="B4" i="3"/>
  <c r="J3" i="3"/>
  <c r="I3" i="3"/>
  <c r="H3" i="3"/>
  <c r="F3" i="3"/>
  <c r="B3" i="3"/>
  <c r="J2" i="3"/>
  <c r="I2" i="3"/>
  <c r="H2" i="3"/>
  <c r="F2" i="3"/>
  <c r="B2" i="3"/>
</calcChain>
</file>

<file path=xl/sharedStrings.xml><?xml version="1.0" encoding="utf-8"?>
<sst xmlns="http://schemas.openxmlformats.org/spreadsheetml/2006/main" count="73" uniqueCount="32">
  <si>
    <t>スクールコード</t>
    <phoneticPr fontId="3"/>
  </si>
  <si>
    <t>スクール名</t>
    <rPh sb="4" eb="5">
      <t>メイ</t>
    </rPh>
    <phoneticPr fontId="3"/>
  </si>
  <si>
    <t>K</t>
    <phoneticPr fontId="3"/>
  </si>
  <si>
    <t>京橋校</t>
    <rPh sb="0" eb="2">
      <t>キョウバシ</t>
    </rPh>
    <rPh sb="2" eb="3">
      <t>コウ</t>
    </rPh>
    <phoneticPr fontId="3"/>
  </si>
  <si>
    <t>N</t>
    <phoneticPr fontId="3"/>
  </si>
  <si>
    <t>難波校</t>
    <rPh sb="0" eb="2">
      <t>ナンバ</t>
    </rPh>
    <rPh sb="2" eb="3">
      <t>コウ</t>
    </rPh>
    <phoneticPr fontId="3"/>
  </si>
  <si>
    <t>U</t>
    <phoneticPr fontId="3"/>
  </si>
  <si>
    <t>梅田校</t>
    <rPh sb="0" eb="2">
      <t>ウメダ</t>
    </rPh>
    <rPh sb="2" eb="3">
      <t>コウ</t>
    </rPh>
    <phoneticPr fontId="3"/>
  </si>
  <si>
    <t>セミナーコード</t>
    <phoneticPr fontId="3"/>
  </si>
  <si>
    <t>カテゴリ</t>
    <phoneticPr fontId="3"/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</si>
  <si>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</si>
  <si>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</si>
  <si>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A001</t>
    <phoneticPr fontId="3"/>
  </si>
  <si>
    <t>投資</t>
    <rPh sb="0" eb="2">
      <t>トウシ</t>
    </rPh>
    <phoneticPr fontId="3"/>
  </si>
  <si>
    <t>インターネット株取引講座</t>
    <rPh sb="7" eb="10">
      <t>カブトリヒキ</t>
    </rPh>
    <rPh sb="10" eb="12">
      <t>コウザ</t>
    </rPh>
    <phoneticPr fontId="3"/>
  </si>
  <si>
    <t>A002</t>
    <phoneticPr fontId="3"/>
  </si>
  <si>
    <t>初心者のための資産運用講座</t>
    <rPh sb="0" eb="3">
      <t>ショシンシャ</t>
    </rPh>
    <rPh sb="7" eb="9">
      <t>シサン</t>
    </rPh>
    <rPh sb="9" eb="11">
      <t>ウンヨウ</t>
    </rPh>
    <rPh sb="11" eb="13">
      <t>コウザ</t>
    </rPh>
    <phoneticPr fontId="3"/>
  </si>
  <si>
    <t>B001</t>
    <phoneticPr fontId="3"/>
  </si>
  <si>
    <t>経営</t>
    <rPh sb="0" eb="2">
      <t>ケイエイ</t>
    </rPh>
    <phoneticPr fontId="3"/>
  </si>
  <si>
    <t>マーケティング講座</t>
    <rPh sb="7" eb="9">
      <t>コウザ</t>
    </rPh>
    <phoneticPr fontId="3"/>
  </si>
  <si>
    <t>B002</t>
    <phoneticPr fontId="3"/>
  </si>
  <si>
    <t>経営者のための経営分析講座</t>
    <rPh sb="0" eb="3">
      <t>ケイエイシャ</t>
    </rPh>
    <rPh sb="7" eb="9">
      <t>ケイエイ</t>
    </rPh>
    <rPh sb="9" eb="11">
      <t>ブンセキ</t>
    </rPh>
    <rPh sb="11" eb="13">
      <t>コウザ</t>
    </rPh>
    <phoneticPr fontId="3"/>
  </si>
  <si>
    <t>C001</t>
    <phoneticPr fontId="3"/>
  </si>
  <si>
    <t>就職</t>
    <rPh sb="0" eb="2">
      <t>シュウショク</t>
    </rPh>
    <phoneticPr fontId="3"/>
  </si>
  <si>
    <t>面接試験突破講座</t>
    <rPh sb="0" eb="2">
      <t>メンセツ</t>
    </rPh>
    <rPh sb="2" eb="4">
      <t>シケン</t>
    </rPh>
    <rPh sb="4" eb="6">
      <t>トッパ</t>
    </rPh>
    <rPh sb="6" eb="8">
      <t>コウザ</t>
    </rPh>
    <phoneticPr fontId="3"/>
  </si>
  <si>
    <t>C002</t>
    <phoneticPr fontId="3"/>
  </si>
  <si>
    <t>自己分析・自己表現講座</t>
    <rPh sb="0" eb="2">
      <t>ジコ</t>
    </rPh>
    <rPh sb="2" eb="4">
      <t>ブンセキ</t>
    </rPh>
    <rPh sb="5" eb="7">
      <t>ジコ</t>
    </rPh>
    <rPh sb="7" eb="9">
      <t>ヒョウゲン</t>
    </rPh>
    <rPh sb="9" eb="11">
      <t>コウザ</t>
    </rPh>
    <phoneticPr fontId="3"/>
  </si>
  <si>
    <t>開催月日</t>
    <rPh sb="0" eb="2">
      <t>カイサイ</t>
    </rPh>
    <rPh sb="2" eb="3">
      <t>ゲツ</t>
    </rPh>
    <rPh sb="3" eb="4">
      <t>ビ</t>
    </rPh>
    <phoneticPr fontId="3"/>
  </si>
  <si>
    <t>曜日</t>
    <rPh sb="0" eb="2">
      <t>ヨウビ</t>
    </rPh>
    <phoneticPr fontId="3"/>
  </si>
  <si>
    <t>開始時間</t>
    <rPh sb="0" eb="2">
      <t>カイシ</t>
    </rPh>
    <rPh sb="2" eb="4">
      <t>ジカン</t>
    </rPh>
    <phoneticPr fontId="3"/>
  </si>
  <si>
    <t>終了時間</t>
    <rPh sb="0" eb="2">
      <t>シュウリョウ</t>
    </rPh>
    <rPh sb="2" eb="4">
      <t>ジカン</t>
    </rPh>
    <phoneticPr fontId="3"/>
  </si>
  <si>
    <t>定員</t>
    <rPh sb="0" eb="2">
      <t>テイイン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</si>
</sst>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m&quot;月&quot;d&quot;日&quot;;@"/>
    <numFmt numFmtId="177" formatCode="aaa"/>
    <numFmt numFmtId="178" formatCode="h:mm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178" fontId="0" fillId="0" borderId="1" xfId="0" applyNumberForma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FAF66-4809-47AE-A51F-48BE8526FF84}">
  <dimension ref="A1:B4"/>
  <sheetViews>
    <sheetView tabSelected="1" workbookViewId="0"/>
  </sheetViews>
  <sheetFormatPr defaultRowHeight="18.75" x14ac:dyDescent="0.4"/>
  <cols>
    <col min="1" max="1" width="15.125" bestFit="1" customWidth="1"/>
    <col min="2" max="2" width="11" bestFit="1" customWidth="1"/>
  </cols>
  <sheetData>
    <row r="1" spans="1:2" x14ac:dyDescent="0.4">
      <c r="A1" s="1" t="s">
        <v>0</v>
      </c>
      <c r="B1" s="1" t="s">
        <v>1</v>
      </c>
    </row>
    <row r="2" spans="1:2" x14ac:dyDescent="0.4">
      <c r="A2" s="2" t="s">
        <v>2</v>
      </c>
      <c r="B2" s="2" t="s">
        <v>3</v>
      </c>
    </row>
    <row r="3" spans="1:2" x14ac:dyDescent="0.4">
      <c r="A3" s="2" t="s">
        <v>4</v>
      </c>
      <c r="B3" s="2" t="s">
        <v>5</v>
      </c>
    </row>
    <row r="4" spans="1:2" x14ac:dyDescent="0.4">
      <c r="A4" s="2" t="s">
        <v>6</v>
      </c>
      <c r="B4" s="2" t="s">
        <v>7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F77FA-277A-4603-919E-745350AB74F3}">
  <dimension ref="A1:D7"/>
  <sheetViews>
    <sheetView workbookViewId="0"/>
  </sheetViews>
  <sheetFormatPr defaultRowHeight="18.75" x14ac:dyDescent="0.4"/>
  <cols>
    <col min="1" max="1" width="15.125" bestFit="1" customWidth="1"/>
    <col min="2" max="2" width="8.875" bestFit="1" customWidth="1"/>
    <col min="3" max="3" width="27.625" bestFit="1" customWidth="1"/>
    <col min="4" max="4" width="8.125" bestFit="1" customWidth="1"/>
  </cols>
  <sheetData>
    <row r="1" spans="1:4" x14ac:dyDescent="0.4">
      <c r="A1" s="1" t="s">
        <v>8</v>
      </c>
      <c r="B1" s="1" t="s">
        <v>9</v>
      </c>
      <c r="C1" s="1" t="s">
        <v>10</v>
      </c>
      <c r="D1" s="1" t="s">
        <v>11</v>
      </c>
    </row>
    <row r="2" spans="1:4" x14ac:dyDescent="0.4">
      <c r="A2" s="2" t="s">
        <v>12</v>
      </c>
      <c r="B2" s="2" t="s">
        <v>13</v>
      </c>
      <c r="C2" s="2" t="s">
        <v>14</v>
      </c>
      <c r="D2" s="3">
        <v>6000</v>
      </c>
    </row>
    <row r="3" spans="1:4" x14ac:dyDescent="0.4">
      <c r="A3" s="2" t="s">
        <v>15</v>
      </c>
      <c r="B3" s="2" t="s">
        <v>13</v>
      </c>
      <c r="C3" s="2" t="s">
        <v>16</v>
      </c>
      <c r="D3" s="3">
        <v>18000</v>
      </c>
    </row>
    <row r="4" spans="1:4" x14ac:dyDescent="0.4">
      <c r="A4" s="2" t="s">
        <v>17</v>
      </c>
      <c r="B4" s="2" t="s">
        <v>18</v>
      </c>
      <c r="C4" s="2" t="s">
        <v>19</v>
      </c>
      <c r="D4" s="3">
        <v>18000</v>
      </c>
    </row>
    <row r="5" spans="1:4" x14ac:dyDescent="0.4">
      <c r="A5" s="2" t="s">
        <v>20</v>
      </c>
      <c r="B5" s="2" t="s">
        <v>18</v>
      </c>
      <c r="C5" s="2" t="s">
        <v>21</v>
      </c>
      <c r="D5" s="3">
        <v>20000</v>
      </c>
    </row>
    <row r="6" spans="1:4" x14ac:dyDescent="0.4">
      <c r="A6" s="2" t="s">
        <v>22</v>
      </c>
      <c r="B6" s="2" t="s">
        <v>23</v>
      </c>
      <c r="C6" s="2" t="s">
        <v>24</v>
      </c>
      <c r="D6" s="3">
        <v>4000</v>
      </c>
    </row>
    <row r="7" spans="1:4" x14ac:dyDescent="0.4">
      <c r="A7" s="2" t="s">
        <v>25</v>
      </c>
      <c r="B7" s="2" t="s">
        <v>23</v>
      </c>
      <c r="C7" s="2" t="s">
        <v>26</v>
      </c>
      <c r="D7" s="3">
        <v>2000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5D0A8-FCB9-4879-8B34-D795DDF7398B}">
  <dimension ref="A1:K17"/>
  <sheetViews>
    <sheetView zoomScaleNormal="100" workbookViewId="0"/>
  </sheetViews>
  <sheetFormatPr defaultRowHeight="18.75" x14ac:dyDescent="0.4"/>
  <cols>
    <col min="1" max="1" width="9.25" bestFit="1" customWidth="1"/>
    <col min="2" max="2" width="5.5" bestFit="1" customWidth="1"/>
    <col min="3" max="4" width="9.25" bestFit="1" customWidth="1"/>
    <col min="5" max="5" width="15.375" bestFit="1" customWidth="1"/>
    <col min="6" max="6" width="11.25" bestFit="1" customWidth="1"/>
    <col min="7" max="7" width="15.375" bestFit="1" customWidth="1"/>
    <col min="8" max="8" width="9.25" bestFit="1" customWidth="1"/>
    <col min="9" max="9" width="27.625" bestFit="1" customWidth="1"/>
    <col min="10" max="10" width="8.125" bestFit="1" customWidth="1"/>
    <col min="11" max="11" width="5.5" bestFit="1" customWidth="1"/>
  </cols>
  <sheetData>
    <row r="1" spans="1:11" x14ac:dyDescent="0.4">
      <c r="A1" s="1" t="s">
        <v>27</v>
      </c>
      <c r="B1" s="1" t="s">
        <v>28</v>
      </c>
      <c r="C1" s="1" t="s">
        <v>29</v>
      </c>
      <c r="D1" s="1" t="s">
        <v>30</v>
      </c>
      <c r="E1" s="1" t="s">
        <v>0</v>
      </c>
      <c r="F1" s="1" t="s">
        <v>1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31</v>
      </c>
    </row>
    <row r="2" spans="1:11" x14ac:dyDescent="0.4">
      <c r="A2" s="4">
        <v>44287</v>
      </c>
      <c r="B2" s="5">
        <f t="shared" ref="B2:B17" si="0">A2</f>
        <v>44287</v>
      </c>
      <c r="C2" s="6">
        <v>0.58333333333333337</v>
      </c>
      <c r="D2" s="6">
        <v>0.70833333333333337</v>
      </c>
      <c r="E2" s="2" t="s">
        <v>2</v>
      </c>
      <c r="F2" s="2" t="str">
        <f>IF(E2="","",VLOOKUP(E2,スクールマスタ!$A$2:$B$4,2,FALSE))</f>
        <v>京橋校</v>
      </c>
      <c r="G2" s="2" t="s">
        <v>12</v>
      </c>
      <c r="H2" s="2" t="str">
        <f>IF($G2="","",VLOOKUP($G2,セミナーマスタ!$A$2:$D$7,2,FALSE))</f>
        <v>投資</v>
      </c>
      <c r="I2" s="2" t="str">
        <f>IF($G2="","",VLOOKUP($G2,セミナーマスタ!$A$2:$D$7,3,FALSE))</f>
        <v>インターネット株取引講座</v>
      </c>
      <c r="J2" s="3">
        <f>IF($G2="","",VLOOKUP($G2,セミナーマスタ!$A$2:$D$7,4,FALSE))</f>
        <v>6000</v>
      </c>
      <c r="K2" s="2">
        <v>40</v>
      </c>
    </row>
    <row r="3" spans="1:11" x14ac:dyDescent="0.4">
      <c r="A3" s="4">
        <v>44312</v>
      </c>
      <c r="B3" s="5">
        <f t="shared" si="0"/>
        <v>44312</v>
      </c>
      <c r="C3" s="6">
        <v>0.70833333333333337</v>
      </c>
      <c r="D3" s="6">
        <v>0.83333333333333337</v>
      </c>
      <c r="E3" s="2" t="s">
        <v>2</v>
      </c>
      <c r="F3" s="2" t="str">
        <f>IF(E3="","",VLOOKUP(E3,スクールマスタ!$A$2:$B$4,2,FALSE))</f>
        <v>京橋校</v>
      </c>
      <c r="G3" s="2" t="s">
        <v>15</v>
      </c>
      <c r="H3" s="2" t="str">
        <f>IF($G3="","",VLOOKUP($G3,セミナーマスタ!$A$2:$D$7,2,FALSE))</f>
        <v>投資</v>
      </c>
      <c r="I3" s="2" t="str">
        <f>IF($G3="","",VLOOKUP($G3,セミナーマスタ!$A$2:$D$7,3,FALSE))</f>
        <v>初心者のための資産運用講座</v>
      </c>
      <c r="J3" s="3">
        <f>IF($G3="","",VLOOKUP($G3,セミナーマスタ!$A$2:$D$7,4,FALSE))</f>
        <v>18000</v>
      </c>
      <c r="K3" s="2">
        <v>40</v>
      </c>
    </row>
    <row r="4" spans="1:11" x14ac:dyDescent="0.4">
      <c r="A4" s="4">
        <v>44289</v>
      </c>
      <c r="B4" s="5">
        <f t="shared" si="0"/>
        <v>44289</v>
      </c>
      <c r="C4" s="6">
        <v>0.41666666666666669</v>
      </c>
      <c r="D4" s="6">
        <v>0.54166666666666663</v>
      </c>
      <c r="E4" s="2" t="s">
        <v>2</v>
      </c>
      <c r="F4" s="2" t="str">
        <f>IF(E4="","",VLOOKUP(E4,スクールマスタ!$A$2:$B$4,2,FALSE))</f>
        <v>京橋校</v>
      </c>
      <c r="G4" s="2" t="s">
        <v>17</v>
      </c>
      <c r="H4" s="2" t="str">
        <f>IF($G4="","",VLOOKUP($G4,セミナーマスタ!$A$2:$D$7,2,FALSE))</f>
        <v>経営</v>
      </c>
      <c r="I4" s="2" t="str">
        <f>IF($G4="","",VLOOKUP($G4,セミナーマスタ!$A$2:$D$7,3,FALSE))</f>
        <v>マーケティング講座</v>
      </c>
      <c r="J4" s="3">
        <f>IF($G4="","",VLOOKUP($G4,セミナーマスタ!$A$2:$D$7,4,FALSE))</f>
        <v>18000</v>
      </c>
      <c r="K4" s="2">
        <v>30</v>
      </c>
    </row>
    <row r="5" spans="1:11" x14ac:dyDescent="0.4">
      <c r="A5" s="4">
        <v>44298</v>
      </c>
      <c r="B5" s="5">
        <f t="shared" si="0"/>
        <v>44298</v>
      </c>
      <c r="C5" s="6">
        <v>0.41666666666666669</v>
      </c>
      <c r="D5" s="6">
        <v>0.54166666666666663</v>
      </c>
      <c r="E5" s="2" t="s">
        <v>2</v>
      </c>
      <c r="F5" s="2" t="str">
        <f>IF(E5="","",VLOOKUP(E5,スクールマスタ!$A$2:$B$4,2,FALSE))</f>
        <v>京橋校</v>
      </c>
      <c r="G5" s="2" t="s">
        <v>20</v>
      </c>
      <c r="H5" s="2" t="str">
        <f>IF($G5="","",VLOOKUP($G5,セミナーマスタ!$A$2:$D$7,2,FALSE))</f>
        <v>経営</v>
      </c>
      <c r="I5" s="2" t="str">
        <f>IF($G5="","",VLOOKUP($G5,セミナーマスタ!$A$2:$D$7,3,FALSE))</f>
        <v>経営者のための経営分析講座</v>
      </c>
      <c r="J5" s="3">
        <f>IF($G5="","",VLOOKUP($G5,セミナーマスタ!$A$2:$D$7,4,FALSE))</f>
        <v>20000</v>
      </c>
      <c r="K5" s="2">
        <v>30</v>
      </c>
    </row>
    <row r="6" spans="1:11" x14ac:dyDescent="0.4">
      <c r="A6" s="4">
        <v>44309</v>
      </c>
      <c r="B6" s="5">
        <f t="shared" si="0"/>
        <v>44309</v>
      </c>
      <c r="C6" s="6">
        <v>0.58333333333333337</v>
      </c>
      <c r="D6" s="6">
        <v>0.70833333333333337</v>
      </c>
      <c r="E6" s="2" t="s">
        <v>2</v>
      </c>
      <c r="F6" s="2" t="str">
        <f>IF(E6="","",VLOOKUP(E6,スクールマスタ!$A$2:$B$4,2,FALSE))</f>
        <v>京橋校</v>
      </c>
      <c r="G6" s="2" t="s">
        <v>25</v>
      </c>
      <c r="H6" s="2" t="str">
        <f>IF($G6="","",VLOOKUP($G6,セミナーマスタ!$A$2:$D$7,2,FALSE))</f>
        <v>就職</v>
      </c>
      <c r="I6" s="2" t="str">
        <f>IF($G6="","",VLOOKUP($G6,セミナーマスタ!$A$2:$D$7,3,FALSE))</f>
        <v>自己分析・自己表現講座</v>
      </c>
      <c r="J6" s="3">
        <f>IF($G6="","",VLOOKUP($G6,セミナーマスタ!$A$2:$D$7,4,FALSE))</f>
        <v>2000</v>
      </c>
      <c r="K6" s="2">
        <v>20</v>
      </c>
    </row>
    <row r="7" spans="1:11" x14ac:dyDescent="0.4">
      <c r="A7" s="4">
        <v>44290</v>
      </c>
      <c r="B7" s="5">
        <f t="shared" si="0"/>
        <v>44290</v>
      </c>
      <c r="C7" s="6">
        <v>0.70833333333333337</v>
      </c>
      <c r="D7" s="6">
        <v>0.83333333333333337</v>
      </c>
      <c r="E7" s="2" t="s">
        <v>4</v>
      </c>
      <c r="F7" s="2" t="str">
        <f>IF(E7="","",VLOOKUP(E7,スクールマスタ!$A$2:$B$4,2,FALSE))</f>
        <v>難波校</v>
      </c>
      <c r="G7" s="2" t="s">
        <v>12</v>
      </c>
      <c r="H7" s="2" t="str">
        <f>IF($G7="","",VLOOKUP($G7,セミナーマスタ!$A$2:$D$7,2,FALSE))</f>
        <v>投資</v>
      </c>
      <c r="I7" s="2" t="str">
        <f>IF($G7="","",VLOOKUP($G7,セミナーマスタ!$A$2:$D$7,3,FALSE))</f>
        <v>インターネット株取引講座</v>
      </c>
      <c r="J7" s="3">
        <f>IF($G7="","",VLOOKUP($G7,セミナーマスタ!$A$2:$D$7,4,FALSE))</f>
        <v>6000</v>
      </c>
      <c r="K7" s="2">
        <v>60</v>
      </c>
    </row>
    <row r="8" spans="1:11" x14ac:dyDescent="0.4">
      <c r="A8" s="4">
        <v>44299</v>
      </c>
      <c r="B8" s="5">
        <f t="shared" si="0"/>
        <v>44299</v>
      </c>
      <c r="C8" s="6">
        <v>0.70833333333333337</v>
      </c>
      <c r="D8" s="6">
        <v>0.83333333333333337</v>
      </c>
      <c r="E8" s="2" t="s">
        <v>4</v>
      </c>
      <c r="F8" s="2" t="str">
        <f>IF(E8="","",VLOOKUP(E8,スクールマスタ!$A$2:$B$4,2,FALSE))</f>
        <v>難波校</v>
      </c>
      <c r="G8" s="2" t="s">
        <v>15</v>
      </c>
      <c r="H8" s="2" t="str">
        <f>IF($G8="","",VLOOKUP($G8,セミナーマスタ!$A$2:$D$7,2,FALSE))</f>
        <v>投資</v>
      </c>
      <c r="I8" s="2" t="str">
        <f>IF($G8="","",VLOOKUP($G8,セミナーマスタ!$A$2:$D$7,3,FALSE))</f>
        <v>初心者のための資産運用講座</v>
      </c>
      <c r="J8" s="3">
        <f>IF($G8="","",VLOOKUP($G8,セミナーマスタ!$A$2:$D$7,4,FALSE))</f>
        <v>18000</v>
      </c>
      <c r="K8" s="2">
        <v>60</v>
      </c>
    </row>
    <row r="9" spans="1:11" x14ac:dyDescent="0.4">
      <c r="A9" s="4">
        <v>44307</v>
      </c>
      <c r="B9" s="5">
        <f t="shared" si="0"/>
        <v>44307</v>
      </c>
      <c r="C9" s="6">
        <v>0.58333333333333337</v>
      </c>
      <c r="D9" s="6">
        <v>0.70833333333333337</v>
      </c>
      <c r="E9" s="2" t="s">
        <v>4</v>
      </c>
      <c r="F9" s="2" t="str">
        <f>IF(E9="","",VLOOKUP(E9,スクールマスタ!$A$2:$B$4,2,FALSE))</f>
        <v>難波校</v>
      </c>
      <c r="G9" s="2" t="s">
        <v>17</v>
      </c>
      <c r="H9" s="2" t="str">
        <f>IF($G9="","",VLOOKUP($G9,セミナーマスタ!$A$2:$D$7,2,FALSE))</f>
        <v>経営</v>
      </c>
      <c r="I9" s="2" t="str">
        <f>IF($G9="","",VLOOKUP($G9,セミナーマスタ!$A$2:$D$7,3,FALSE))</f>
        <v>マーケティング講座</v>
      </c>
      <c r="J9" s="3">
        <f>IF($G9="","",VLOOKUP($G9,セミナーマスタ!$A$2:$D$7,4,FALSE))</f>
        <v>18000</v>
      </c>
      <c r="K9" s="2">
        <v>50</v>
      </c>
    </row>
    <row r="10" spans="1:11" x14ac:dyDescent="0.4">
      <c r="A10" s="4">
        <v>44293</v>
      </c>
      <c r="B10" s="5">
        <f t="shared" si="0"/>
        <v>44293</v>
      </c>
      <c r="C10" s="6">
        <v>0.58333333333333337</v>
      </c>
      <c r="D10" s="6">
        <v>0.70833333333333337</v>
      </c>
      <c r="E10" s="2" t="s">
        <v>4</v>
      </c>
      <c r="F10" s="2" t="str">
        <f>IF(E10="","",VLOOKUP(E10,スクールマスタ!$A$2:$B$4,2,FALSE))</f>
        <v>難波校</v>
      </c>
      <c r="G10" s="2" t="s">
        <v>20</v>
      </c>
      <c r="H10" s="2" t="str">
        <f>IF($G10="","",VLOOKUP($G10,セミナーマスタ!$A$2:$D$7,2,FALSE))</f>
        <v>経営</v>
      </c>
      <c r="I10" s="2" t="str">
        <f>IF($G10="","",VLOOKUP($G10,セミナーマスタ!$A$2:$D$7,3,FALSE))</f>
        <v>経営者のための経営分析講座</v>
      </c>
      <c r="J10" s="3">
        <f>IF($G10="","",VLOOKUP($G10,セミナーマスタ!$A$2:$D$7,4,FALSE))</f>
        <v>20000</v>
      </c>
      <c r="K10" s="2">
        <v>50</v>
      </c>
    </row>
    <row r="11" spans="1:11" x14ac:dyDescent="0.4">
      <c r="A11" s="4">
        <v>44288</v>
      </c>
      <c r="B11" s="5">
        <f t="shared" si="0"/>
        <v>44288</v>
      </c>
      <c r="C11" s="6">
        <v>0.58333333333333337</v>
      </c>
      <c r="D11" s="6">
        <v>0.70833333333333337</v>
      </c>
      <c r="E11" s="2" t="s">
        <v>4</v>
      </c>
      <c r="F11" s="2" t="str">
        <f>IF(E11="","",VLOOKUP(E11,スクールマスタ!$A$2:$B$4,2,FALSE))</f>
        <v>難波校</v>
      </c>
      <c r="G11" s="2" t="s">
        <v>22</v>
      </c>
      <c r="H11" s="2" t="str">
        <f>IF($G11="","",VLOOKUP($G11,セミナーマスタ!$A$2:$D$7,2,FALSE))</f>
        <v>就職</v>
      </c>
      <c r="I11" s="2" t="str">
        <f>IF($G11="","",VLOOKUP($G11,セミナーマスタ!$A$2:$D$7,3,FALSE))</f>
        <v>面接試験突破講座</v>
      </c>
      <c r="J11" s="3">
        <f>IF($G11="","",VLOOKUP($G11,セミナーマスタ!$A$2:$D$7,4,FALSE))</f>
        <v>4000</v>
      </c>
      <c r="K11" s="2">
        <v>30</v>
      </c>
    </row>
    <row r="12" spans="1:11" x14ac:dyDescent="0.4">
      <c r="A12" s="4">
        <v>44301</v>
      </c>
      <c r="B12" s="5">
        <f t="shared" si="0"/>
        <v>44301</v>
      </c>
      <c r="C12" s="6">
        <v>0.39583333333333331</v>
      </c>
      <c r="D12" s="6">
        <v>0.52083333333333337</v>
      </c>
      <c r="E12" s="2" t="s">
        <v>6</v>
      </c>
      <c r="F12" s="2" t="str">
        <f>IF(E12="","",VLOOKUP(E12,スクールマスタ!$A$2:$B$4,2,FALSE))</f>
        <v>梅田校</v>
      </c>
      <c r="G12" s="2" t="s">
        <v>12</v>
      </c>
      <c r="H12" s="2" t="str">
        <f>IF($G12="","",VLOOKUP($G12,セミナーマスタ!$A$2:$D$7,2,FALSE))</f>
        <v>投資</v>
      </c>
      <c r="I12" s="2" t="str">
        <f>IF($G12="","",VLOOKUP($G12,セミナーマスタ!$A$2:$D$7,3,FALSE))</f>
        <v>インターネット株取引講座</v>
      </c>
      <c r="J12" s="3">
        <f>IF($G12="","",VLOOKUP($G12,セミナーマスタ!$A$2:$D$7,4,FALSE))</f>
        <v>6000</v>
      </c>
      <c r="K12" s="2">
        <v>30</v>
      </c>
    </row>
    <row r="13" spans="1:11" x14ac:dyDescent="0.4">
      <c r="A13" s="4">
        <v>44306</v>
      </c>
      <c r="B13" s="5">
        <f t="shared" si="0"/>
        <v>44306</v>
      </c>
      <c r="C13" s="6">
        <v>0.39583333333333331</v>
      </c>
      <c r="D13" s="6">
        <v>0.52083333333333337</v>
      </c>
      <c r="E13" s="2" t="s">
        <v>6</v>
      </c>
      <c r="F13" s="2" t="str">
        <f>IF(E13="","",VLOOKUP(E13,スクールマスタ!$A$2:$B$4,2,FALSE))</f>
        <v>梅田校</v>
      </c>
      <c r="G13" s="2" t="s">
        <v>15</v>
      </c>
      <c r="H13" s="2" t="str">
        <f>IF($G13="","",VLOOKUP($G13,セミナーマスタ!$A$2:$D$7,2,FALSE))</f>
        <v>投資</v>
      </c>
      <c r="I13" s="2" t="str">
        <f>IF($G13="","",VLOOKUP($G13,セミナーマスタ!$A$2:$D$7,3,FALSE))</f>
        <v>初心者のための資産運用講座</v>
      </c>
      <c r="J13" s="3">
        <f>IF($G13="","",VLOOKUP($G13,セミナーマスタ!$A$2:$D$7,4,FALSE))</f>
        <v>18000</v>
      </c>
      <c r="K13" s="2">
        <v>30</v>
      </c>
    </row>
    <row r="14" spans="1:11" x14ac:dyDescent="0.4">
      <c r="A14" s="4">
        <v>44300</v>
      </c>
      <c r="B14" s="5">
        <f t="shared" si="0"/>
        <v>44300</v>
      </c>
      <c r="C14" s="6">
        <v>0.70833333333333337</v>
      </c>
      <c r="D14" s="6">
        <v>0.83333333333333337</v>
      </c>
      <c r="E14" s="2" t="s">
        <v>6</v>
      </c>
      <c r="F14" s="2" t="str">
        <f>IF(E14="","",VLOOKUP(E14,スクールマスタ!$A$2:$B$4,2,FALSE))</f>
        <v>梅田校</v>
      </c>
      <c r="G14" s="2" t="s">
        <v>17</v>
      </c>
      <c r="H14" s="2" t="str">
        <f>IF($G14="","",VLOOKUP($G14,セミナーマスタ!$A$2:$D$7,2,FALSE))</f>
        <v>経営</v>
      </c>
      <c r="I14" s="2" t="str">
        <f>IF($G14="","",VLOOKUP($G14,セミナーマスタ!$A$2:$D$7,3,FALSE))</f>
        <v>マーケティング講座</v>
      </c>
      <c r="J14" s="3">
        <f>IF($G14="","",VLOOKUP($G14,セミナーマスタ!$A$2:$D$7,4,FALSE))</f>
        <v>18000</v>
      </c>
      <c r="K14" s="2">
        <v>30</v>
      </c>
    </row>
    <row r="15" spans="1:11" x14ac:dyDescent="0.4">
      <c r="A15" s="4">
        <v>44314</v>
      </c>
      <c r="B15" s="5">
        <f t="shared" si="0"/>
        <v>44314</v>
      </c>
      <c r="C15" s="6">
        <v>0.70833333333333337</v>
      </c>
      <c r="D15" s="6">
        <v>0.83333333333333337</v>
      </c>
      <c r="E15" s="2" t="s">
        <v>6</v>
      </c>
      <c r="F15" s="2" t="str">
        <f>IF(E15="","",VLOOKUP(E15,スクールマスタ!$A$2:$B$4,2,FALSE))</f>
        <v>梅田校</v>
      </c>
      <c r="G15" s="2" t="s">
        <v>20</v>
      </c>
      <c r="H15" s="2" t="str">
        <f>IF($G15="","",VLOOKUP($G15,セミナーマスタ!$A$2:$D$7,2,FALSE))</f>
        <v>経営</v>
      </c>
      <c r="I15" s="2" t="str">
        <f>IF($G15="","",VLOOKUP($G15,セミナーマスタ!$A$2:$D$7,3,FALSE))</f>
        <v>経営者のための経営分析講座</v>
      </c>
      <c r="J15" s="3">
        <f>IF($G15="","",VLOOKUP($G15,セミナーマスタ!$A$2:$D$7,4,FALSE))</f>
        <v>20000</v>
      </c>
      <c r="K15" s="2">
        <v>30</v>
      </c>
    </row>
    <row r="16" spans="1:11" x14ac:dyDescent="0.4">
      <c r="A16" s="4">
        <v>44294</v>
      </c>
      <c r="B16" s="5">
        <f t="shared" si="0"/>
        <v>44294</v>
      </c>
      <c r="C16" s="6">
        <v>0.58333333333333337</v>
      </c>
      <c r="D16" s="6">
        <v>0.70833333333333337</v>
      </c>
      <c r="E16" s="2" t="s">
        <v>6</v>
      </c>
      <c r="F16" s="2" t="str">
        <f>IF(E16="","",VLOOKUP(E16,スクールマスタ!$A$2:$B$4,2,FALSE))</f>
        <v>梅田校</v>
      </c>
      <c r="G16" s="2" t="s">
        <v>22</v>
      </c>
      <c r="H16" s="2" t="str">
        <f>IF($G16="","",VLOOKUP($G16,セミナーマスタ!$A$2:$D$7,2,FALSE))</f>
        <v>就職</v>
      </c>
      <c r="I16" s="2" t="str">
        <f>IF($G16="","",VLOOKUP($G16,セミナーマスタ!$A$2:$D$7,3,FALSE))</f>
        <v>面接試験突破講座</v>
      </c>
      <c r="J16" s="3">
        <f>IF($G16="","",VLOOKUP($G16,セミナーマスタ!$A$2:$D$7,4,FALSE))</f>
        <v>4000</v>
      </c>
      <c r="K16" s="2">
        <v>20</v>
      </c>
    </row>
    <row r="17" spans="1:11" x14ac:dyDescent="0.4">
      <c r="A17" s="4">
        <v>44291</v>
      </c>
      <c r="B17" s="5">
        <f t="shared" si="0"/>
        <v>44291</v>
      </c>
      <c r="C17" s="6">
        <v>0.58333333333333337</v>
      </c>
      <c r="D17" s="6">
        <v>0.70833333333333337</v>
      </c>
      <c r="E17" s="2" t="s">
        <v>6</v>
      </c>
      <c r="F17" s="2" t="str">
        <f>IF(E17="","",VLOOKUP(E17,スクールマスタ!$A$2:$B$4,2,FALSE))</f>
        <v>梅田校</v>
      </c>
      <c r="G17" s="2" t="s">
        <v>25</v>
      </c>
      <c r="H17" s="2" t="str">
        <f>IF($G17="","",VLOOKUP($G17,セミナーマスタ!$A$2:$D$7,2,FALSE))</f>
        <v>就職</v>
      </c>
      <c r="I17" s="2" t="str">
        <f>IF($G17="","",VLOOKUP($G17,セミナーマスタ!$A$2:$D$7,3,FALSE))</f>
        <v>自己分析・自己表現講座</v>
      </c>
      <c r="J17" s="3">
        <f>IF($G17="","",VLOOKUP($G17,セミナーマスタ!$A$2:$D$7,4,FALSE))</f>
        <v>2000</v>
      </c>
      <c r="K17" s="2">
        <v>20</v>
      </c>
    </row>
  </sheetData>
  <sortState ref="A2:K17">
    <sortCondition ref="F2"/>
  </sortState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スクールマスタ</vt:lpstr>
      <vt:lpstr>セミナーマスタ</vt:lpstr>
      <vt:lpstr>開催セミナー一覧表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2020-11-03T05:37:24Z</dcterms:created>
  <dcterms:modified xsi:type="dcterms:W3CDTF">2020-09-28T04:42:18Z</dcterms:modified>
</cp:coreProperties>
</file>