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4_MOS Excel2019\05_模擬試験\mogi1\mogi1\mogi1\"/>
    </mc:Choice>
  </mc:AlternateContent>
  <xr:revisionPtr revIDLastSave="0" documentId="13_ncr:1_{A42FE9CF-E380-41A9-A8C1-FC600205E4A9}" xr6:coauthVersionLast="45" xr6:coauthVersionMax="45" xr10:uidLastSave="{00000000-0000-0000-0000-000000000000}"/>
  <bookViews>
    <workbookView xWindow="-120" yWindow="-120" windowWidth="20730" windowHeight="11160" xr2:uid="{9E99DBF5-FF88-4B31-B6A9-14657DAAD65A}"/>
  </bookViews>
  <sheets>
    <sheet name="商品一覧" sheetId="1" r:id="rId1"/>
    <sheet name="年間集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I15" i="2" l="1"/>
  <c r="G15" i="2"/>
  <c r="F15" i="2"/>
  <c r="E15" i="2"/>
  <c r="D15" i="2"/>
  <c r="C15" i="2"/>
  <c r="H14" i="2"/>
  <c r="H13" i="2"/>
  <c r="H12" i="2"/>
  <c r="H11" i="2"/>
  <c r="H10" i="2"/>
  <c r="I9" i="2"/>
  <c r="G9" i="2"/>
  <c r="F9" i="2"/>
  <c r="E9" i="2"/>
  <c r="D9" i="2"/>
  <c r="C9" i="2"/>
  <c r="H8" i="2"/>
  <c r="H7" i="2"/>
  <c r="H6" i="2"/>
  <c r="H5" i="2"/>
  <c r="H4" i="2"/>
  <c r="I16" i="2" l="1"/>
  <c r="D16" i="2"/>
  <c r="E16" i="2"/>
  <c r="H15" i="2"/>
  <c r="F16" i="2"/>
  <c r="H9" i="2"/>
  <c r="C16" i="2"/>
  <c r="G16" i="2"/>
  <c r="H16" i="2" l="1"/>
</calcChain>
</file>

<file path=xl/sharedStrings.xml><?xml version="1.0" encoding="utf-8"?>
<sst xmlns="http://schemas.openxmlformats.org/spreadsheetml/2006/main" count="89" uniqueCount="62">
  <si>
    <t>テント</t>
  </si>
  <si>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</si>
  <si>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</si>
  <si>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商品区分</t>
    <rPh sb="0" eb="2">
      <t>ショウヒン</t>
    </rPh>
    <rPh sb="2" eb="4">
      <t>クブン</t>
    </rPh>
    <phoneticPr fontId="1"/>
  </si>
  <si>
    <t>定価</t>
    <rPh sb="0" eb="2">
      <t>テイカ</t>
    </rPh>
    <phoneticPr fontId="1"/>
  </si>
  <si>
    <t>テントＳ型</t>
    <rPh sb="4" eb="5">
      <t>ガタ</t>
    </rPh>
    <phoneticPr fontId="1"/>
  </si>
  <si>
    <t>テント</t>
    <phoneticPr fontId="1"/>
  </si>
  <si>
    <t>L型テント（タープ付）</t>
    <rPh sb="1" eb="2">
      <t>ガタ</t>
    </rPh>
    <rPh sb="9" eb="10">
      <t>ツキ</t>
    </rPh>
    <phoneticPr fontId="1"/>
  </si>
  <si>
    <t>A型テント</t>
    <rPh sb="1" eb="2">
      <t>ガタ</t>
    </rPh>
    <phoneticPr fontId="1"/>
  </si>
  <si>
    <t>H型テント（タープ付）</t>
    <rPh sb="1" eb="2">
      <t>ガタ</t>
    </rPh>
    <rPh sb="9" eb="10">
      <t>ツキ</t>
    </rPh>
    <phoneticPr fontId="1"/>
  </si>
  <si>
    <t>テント小型</t>
    <rPh sb="3" eb="5">
      <t>コガタ</t>
    </rPh>
    <phoneticPr fontId="1"/>
  </si>
  <si>
    <t>マルチテント</t>
    <phoneticPr fontId="1"/>
  </si>
  <si>
    <t>マルチテントワイド</t>
    <phoneticPr fontId="1"/>
  </si>
  <si>
    <t>コンパクトテント（5～6人用）</t>
    <rPh sb="12" eb="14">
      <t>ニンヨウ</t>
    </rPh>
    <phoneticPr fontId="1"/>
  </si>
  <si>
    <t>コンパクトテント（2～3人用）</t>
    <rPh sb="12" eb="14">
      <t>ニンヨウ</t>
    </rPh>
    <phoneticPr fontId="1"/>
  </si>
  <si>
    <t>テント・ユーティリィティ</t>
    <phoneticPr fontId="1"/>
  </si>
  <si>
    <t>寝袋（W）</t>
    <rPh sb="0" eb="2">
      <t>ネブクロ</t>
    </rPh>
    <phoneticPr fontId="1"/>
  </si>
  <si>
    <t>寝袋</t>
    <rPh sb="0" eb="2">
      <t>ネブクロ</t>
    </rPh>
    <phoneticPr fontId="1"/>
  </si>
  <si>
    <t>寝袋（Ｓ）</t>
    <rPh sb="0" eb="2">
      <t>ネブクロ</t>
    </rPh>
    <phoneticPr fontId="1"/>
  </si>
  <si>
    <t>寝袋（Ｌ）</t>
    <rPh sb="0" eb="2">
      <t>ネブクロ</t>
    </rPh>
    <phoneticPr fontId="1"/>
  </si>
  <si>
    <t>収納ポケット付き寝袋</t>
    <rPh sb="0" eb="2">
      <t>シュウノウ</t>
    </rPh>
    <rPh sb="6" eb="7">
      <t>ツ</t>
    </rPh>
    <rPh sb="8" eb="10">
      <t>ネブクロ</t>
    </rPh>
    <phoneticPr fontId="1"/>
  </si>
  <si>
    <t>毛布</t>
    <rPh sb="0" eb="2">
      <t>モウフ</t>
    </rPh>
    <phoneticPr fontId="1"/>
  </si>
  <si>
    <t>フリース毛布</t>
    <rPh sb="4" eb="6">
      <t>モウフ</t>
    </rPh>
    <phoneticPr fontId="1"/>
  </si>
  <si>
    <t>合繊毛布</t>
    <rPh sb="0" eb="2">
      <t>ゴウセン</t>
    </rPh>
    <rPh sb="2" eb="4">
      <t>モウフ</t>
    </rPh>
    <phoneticPr fontId="1"/>
  </si>
  <si>
    <t>収納袋付き登山用毛布</t>
    <rPh sb="0" eb="2">
      <t>シュウノウ</t>
    </rPh>
    <rPh sb="2" eb="3">
      <t>ブクロ</t>
    </rPh>
    <rPh sb="3" eb="4">
      <t>ツ</t>
    </rPh>
    <rPh sb="5" eb="8">
      <t>トザンヨウ</t>
    </rPh>
    <rPh sb="8" eb="10">
      <t>モウフ</t>
    </rPh>
    <phoneticPr fontId="1"/>
  </si>
  <si>
    <t>携帯用テーブル（4人用）</t>
    <rPh sb="0" eb="3">
      <t>ケイタイヨウ</t>
    </rPh>
    <rPh sb="9" eb="11">
      <t>ニンヨウ</t>
    </rPh>
    <phoneticPr fontId="1"/>
  </si>
  <si>
    <t>携帯用テーブル（2人用）</t>
    <rPh sb="0" eb="3">
      <t>ケイタイヨウ</t>
    </rPh>
    <rPh sb="9" eb="11">
      <t>ニンヨウ</t>
    </rPh>
    <phoneticPr fontId="1"/>
  </si>
  <si>
    <t>テーブル付き椅子</t>
    <rPh sb="4" eb="5">
      <t>ツ</t>
    </rPh>
    <rPh sb="6" eb="8">
      <t>イス</t>
    </rPh>
    <phoneticPr fontId="1"/>
  </si>
  <si>
    <t>椅子（標準）</t>
    <rPh sb="0" eb="2">
      <t>イス</t>
    </rPh>
    <rPh sb="3" eb="5">
      <t>ヒョウジュン</t>
    </rPh>
    <phoneticPr fontId="1"/>
  </si>
  <si>
    <t>椅子（コンパクト）</t>
    <rPh sb="0" eb="2">
      <t>イス</t>
    </rPh>
    <phoneticPr fontId="1"/>
  </si>
  <si>
    <t>椅子（三脚型）</t>
    <rPh sb="0" eb="2">
      <t>イス</t>
    </rPh>
    <rPh sb="3" eb="5">
      <t>サンキャク</t>
    </rPh>
    <rPh sb="5" eb="6">
      <t>ガタ</t>
    </rPh>
    <phoneticPr fontId="1"/>
  </si>
  <si>
    <t>テーブル&amp;チェアセット</t>
    <phoneticPr fontId="1"/>
  </si>
  <si>
    <t>衣類</t>
    <rPh sb="0" eb="2">
      <t>イルイ</t>
    </rPh>
    <phoneticPr fontId="1"/>
  </si>
  <si>
    <t>年間集計（地域別）</t>
    <rPh sb="0" eb="2">
      <t>ネンカン</t>
    </rPh>
    <rPh sb="2" eb="4">
      <t>シュウケイ</t>
    </rPh>
    <rPh sb="5" eb="8">
      <t>チイキベツ</t>
    </rPh>
    <phoneticPr fontId="1"/>
  </si>
  <si>
    <t>商品区分</t>
    <rPh sb="0" eb="4">
      <t>ショウヒンクブン</t>
    </rPh>
    <phoneticPr fontId="1"/>
  </si>
  <si>
    <t>A地域</t>
    <rPh sb="1" eb="3">
      <t>チイキ</t>
    </rPh>
    <phoneticPr fontId="1"/>
  </si>
  <si>
    <t>B地域</t>
    <rPh sb="1" eb="3">
      <t>チイキ</t>
    </rPh>
    <phoneticPr fontId="1"/>
  </si>
  <si>
    <t>C地域</t>
    <rPh sb="1" eb="3">
      <t>チイキ</t>
    </rPh>
    <phoneticPr fontId="1"/>
  </si>
  <si>
    <t>D地域</t>
    <rPh sb="1" eb="3">
      <t>チイキ</t>
    </rPh>
    <phoneticPr fontId="1"/>
  </si>
  <si>
    <t>E地域</t>
    <rPh sb="1" eb="3">
      <t>チイキ</t>
    </rPh>
    <phoneticPr fontId="1"/>
  </si>
  <si>
    <t>合計</t>
    <rPh sb="0" eb="2">
      <t>ゴウケイ</t>
    </rPh>
    <phoneticPr fontId="1"/>
  </si>
  <si>
    <t>予算</t>
    <rPh sb="0" eb="2">
      <t>ヨサン</t>
    </rPh>
    <phoneticPr fontId="1"/>
  </si>
  <si>
    <t>単位：千円</t>
    <rPh sb="0" eb="2">
      <t>タンイ</t>
    </rPh>
    <rPh sb="3" eb="5">
      <t>センエン</t>
    </rPh>
    <phoneticPr fontId="1"/>
  </si>
  <si>
    <t>上期</t>
    <rPh sb="0" eb="2">
      <t>カミキ</t>
    </rPh>
    <phoneticPr fontId="1"/>
  </si>
  <si>
    <t>下期</t>
    <rPh sb="0" eb="2">
      <t>シモキ</t>
    </rPh>
    <phoneticPr fontId="1"/>
  </si>
  <si>
    <t>寝袋</t>
    <rPh sb="0" eb="2">
      <t>ネブクロ</t>
    </rPh>
    <phoneticPr fontId="1"/>
  </si>
  <si>
    <t>毛布</t>
    <rPh sb="0" eb="2">
      <t>モウフ</t>
    </rPh>
    <phoneticPr fontId="1"/>
  </si>
  <si>
    <t>衣類</t>
    <rPh sb="0" eb="2">
      <t>イルイ</t>
    </rPh>
    <phoneticPr fontId="1"/>
  </si>
  <si>
    <t>上期合計</t>
    <rPh sb="0" eb="2">
      <t>カミキ</t>
    </rPh>
    <rPh sb="2" eb="4">
      <t>ゴウケイ</t>
    </rPh>
    <phoneticPr fontId="1"/>
  </si>
  <si>
    <t>下期合計</t>
    <rPh sb="0" eb="2">
      <t>シモキ</t>
    </rPh>
    <rPh sb="2" eb="4">
      <t>ゴウケイ</t>
    </rPh>
    <phoneticPr fontId="1"/>
  </si>
  <si>
    <t>年間合計</t>
    <rPh sb="0" eb="2">
      <t>ネンカン</t>
    </rPh>
    <rPh sb="2" eb="4">
      <t>ゴウケイ</t>
    </rPh>
    <phoneticPr fontId="1"/>
  </si>
  <si>
    <t>FOMスポーツ取扱商品一覧（2020年3月）</t>
    <rPh sb="7" eb="9">
      <t>トリアツカイ</t>
    </rPh>
    <rPh sb="9" eb="11">
      <t>ショウヒン</t>
    </rPh>
    <rPh sb="11" eb="13">
      <t>イチラン</t>
    </rPh>
    <rPh sb="18" eb="19">
      <t>ネン</t>
    </rPh>
    <rPh sb="20" eb="21">
      <t>ガツ</t>
    </rPh>
    <phoneticPr fontId="1"/>
  </si>
  <si>
    <t>2020/3/31現在</t>
    <rPh sb="9" eb="11">
      <t>ゲンザイ</t>
    </rPh>
    <phoneticPr fontId="1"/>
  </si>
  <si>
    <t>在庫数（2月末）</t>
    <rPh sb="0" eb="2">
      <t>ザイコ</t>
    </rPh>
    <rPh sb="2" eb="3">
      <t>スウ</t>
    </rPh>
    <rPh sb="5" eb="7">
      <t>ガツマツ</t>
    </rPh>
    <phoneticPr fontId="1"/>
  </si>
  <si>
    <t>入庫数（3月）</t>
    <rPh sb="0" eb="3">
      <t>ニュウコスウ</t>
    </rPh>
    <rPh sb="5" eb="6">
      <t>ガツ</t>
    </rPh>
    <phoneticPr fontId="1"/>
  </si>
  <si>
    <t>出庫数（3月）</t>
    <rPh sb="0" eb="2">
      <t>シュッコ</t>
    </rPh>
    <rPh sb="2" eb="3">
      <t>スウ</t>
    </rPh>
    <rPh sb="5" eb="6">
      <t>ガツ</t>
    </rPh>
    <phoneticPr fontId="1"/>
  </si>
  <si>
    <t>在庫数（3月末）</t>
    <rPh sb="0" eb="2">
      <t>ザイコスウ2</t>
    </rPh>
    <phoneticPr fontId="1"/>
  </si>
  <si>
    <t>綿毛布</t>
    <rPh sb="0" eb="1">
      <t>メン</t>
    </rPh>
    <rPh sb="1" eb="3">
      <t>モウフ</t>
    </rPh>
    <phoneticPr fontId="1"/>
  </si>
  <si>
    <t>テーブル・チェア</t>
    <phoneticPr fontId="1"/>
  </si>
  <si>
    <t>テーブル・チェア</t>
    <phoneticPr fontId="1"/>
  </si>
  <si>
    <t>ダウンベスト</t>
    <phoneticPr fontId="1"/>
  </si>
  <si>
    <t>登山用レインコート</t>
    <rPh sb="0" eb="3">
      <t>トザンヨウ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</si>
</sst>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theme="5"/>
      </right>
      <top/>
      <bottom/>
      <diagonal/>
    </border>
    <border>
      <left style="thin">
        <color theme="5"/>
      </left>
      <right style="thin">
        <color theme="5"/>
      </right>
      <top/>
      <bottom/>
      <diagonal/>
    </border>
    <border>
      <left style="thin">
        <color theme="5"/>
      </left>
      <right/>
      <top/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8" fontId="0" fillId="4" borderId="1" xfId="1" applyFont="1" applyFill="1" applyBorder="1">
      <alignment vertical="center"/>
    </xf>
    <xf numFmtId="38" fontId="0" fillId="4" borderId="3" xfId="1" applyFont="1" applyFill="1" applyBorder="1">
      <alignment vertical="center"/>
    </xf>
    <xf numFmtId="38" fontId="0" fillId="4" borderId="2" xfId="1" applyFont="1" applyFill="1" applyBorder="1">
      <alignment vertical="center"/>
    </xf>
    <xf numFmtId="38" fontId="0" fillId="3" borderId="5" xfId="1" applyFont="1" applyFill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38" fontId="6" fillId="0" borderId="1" xfId="1" applyFont="1" applyBorder="1">
      <alignment vertical="center"/>
    </xf>
    <xf numFmtId="0" fontId="6" fillId="0" borderId="1" xfId="0" applyFont="1" applyBorder="1">
      <alignment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38" fontId="0" fillId="0" borderId="14" xfId="1" applyFont="1" applyBorder="1">
      <alignment vertical="center"/>
    </xf>
    <xf numFmtId="0" fontId="0" fillId="0" borderId="14" xfId="1" applyNumberFormat="1" applyFont="1" applyBorder="1">
      <alignment vertical="center"/>
    </xf>
    <xf numFmtId="38" fontId="0" fillId="0" borderId="15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10">
    <dxf>
      <border diagonalUp="0" diagonalDown="0">
        <left style="thin">
          <color theme="5"/>
        </left>
        <right style="thin">
          <color theme="5"/>
        </right>
        <top/>
        <bottom/>
        <vertical style="thin">
          <color theme="5"/>
        </vertical>
        <horizontal/>
      </border>
    </dxf>
    <dxf>
      <numFmt numFmtId="6" formatCode="#,##0;[Red]\-#,##0"/>
      <border diagonalUp="0" diagonalDown="0">
        <left style="thin">
          <color theme="5"/>
        </left>
        <right/>
        <top/>
        <bottom/>
        <vertical style="thin">
          <color theme="5"/>
        </vertical>
        <horizontal/>
      </border>
    </dxf>
    <dxf>
      <numFmt numFmtId="0" formatCode="General"/>
      <border diagonalUp="0" diagonalDown="0">
        <left style="thin">
          <color theme="5"/>
        </left>
        <right style="thin">
          <color theme="5"/>
        </right>
        <top/>
        <bottom/>
        <vertical style="thin">
          <color theme="5"/>
        </vertical>
        <horizontal/>
      </border>
    </dxf>
    <dxf>
      <numFmt numFmtId="0" formatCode="General"/>
      <border diagonalUp="0" diagonalDown="0">
        <left style="thin">
          <color theme="5"/>
        </left>
        <right style="thin">
          <color theme="5"/>
        </right>
        <top/>
        <bottom/>
        <vertical style="thin">
          <color theme="5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theme="5"/>
        </left>
        <right style="thin">
          <color theme="5"/>
        </right>
        <top/>
        <bottom/>
        <vertical style="thin">
          <color theme="5"/>
        </vertical>
        <horizontal/>
      </border>
    </dxf>
    <dxf>
      <border diagonalUp="0" diagonalDown="0">
        <left style="thin">
          <color theme="5"/>
        </left>
        <right style="thin">
          <color theme="5"/>
        </right>
        <top/>
        <bottom/>
        <vertical style="thin">
          <color theme="5"/>
        </vertical>
        <horizontal/>
      </border>
    </dxf>
    <dxf>
      <border diagonalUp="0" diagonalDown="0">
        <left style="thin">
          <color theme="5"/>
        </left>
        <right style="thin">
          <color theme="5"/>
        </right>
        <top/>
        <bottom/>
        <vertical style="thin">
          <color theme="5"/>
        </vertical>
        <horizontal/>
      </border>
    </dxf>
    <dxf>
      <border diagonalUp="0" diagonalDown="0">
        <left style="thin">
          <color theme="5"/>
        </left>
        <right style="thin">
          <color theme="5"/>
        </right>
        <top/>
        <bottom/>
        <vertical style="thin">
          <color theme="5"/>
        </vertical>
        <horizontal/>
      </border>
    </dxf>
    <dxf>
      <border diagonalUp="0" diagonalDown="0">
        <left/>
        <right style="thin">
          <color theme="5"/>
        </right>
        <top/>
        <bottom/>
        <vertical style="thin">
          <color theme="5"/>
        </vertical>
        <horizontal/>
      </border>
    </dxf>
    <dxf>
      <border diagonalUp="0" diagonalDown="0"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地域別集計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年間集計!$B$9</c:f>
              <c:strCache>
                <c:ptCount val="1"/>
                <c:pt idx="0">
                  <c:v>上期合計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年間集計!$C$3:$G$3</c:f>
              <c:strCache>
                <c:ptCount val="5"/>
                <c:pt idx="0">
                  <c:v>A地域</c:v>
                </c:pt>
                <c:pt idx="1">
                  <c:v>B地域</c:v>
                </c:pt>
                <c:pt idx="2">
                  <c:v>C地域</c:v>
                </c:pt>
                <c:pt idx="3">
                  <c:v>D地域</c:v>
                </c:pt>
                <c:pt idx="4">
                  <c:v>E地域</c:v>
                </c:pt>
              </c:strCache>
            </c:strRef>
          </c:cat>
          <c:val>
            <c:numRef>
              <c:f>年間集計!$C$9:$G$9</c:f>
              <c:numCache>
                <c:formatCode>#,##0_);[Red]\(#,##0\)</c:formatCode>
                <c:ptCount val="5"/>
                <c:pt idx="0">
                  <c:v>16200</c:v>
                </c:pt>
                <c:pt idx="1">
                  <c:v>19800</c:v>
                </c:pt>
                <c:pt idx="2">
                  <c:v>16500</c:v>
                </c:pt>
                <c:pt idx="3">
                  <c:v>25050</c:v>
                </c:pt>
                <c:pt idx="4">
                  <c:v>18300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07-4D4E-9FC6-00DA023F8981}"/>
            </c:ext>
          </c:extLst>
        </c:ser>
        <c:ser>
          <c:idx val="1"/>
          <c:order val="1"/>
          <c:tx>
            <c:strRef>
              <c:f>年間集計!$B$15</c:f>
              <c:strCache>
                <c:ptCount val="1"/>
                <c:pt idx="0">
                  <c:v>下期合計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年間集計!$C$3:$G$3</c:f>
              <c:strCache>
                <c:ptCount val="5"/>
                <c:pt idx="0">
                  <c:v>A地域</c:v>
                </c:pt>
                <c:pt idx="1">
                  <c:v>B地域</c:v>
                </c:pt>
                <c:pt idx="2">
                  <c:v>C地域</c:v>
                </c:pt>
                <c:pt idx="3">
                  <c:v>D地域</c:v>
                </c:pt>
                <c:pt idx="4">
                  <c:v>E地域</c:v>
                </c:pt>
              </c:strCache>
            </c:strRef>
          </c:cat>
          <c:val>
            <c:numRef>
              <c:f>年間集計!$C$15:$G$15</c:f>
              <c:numCache>
                <c:formatCode>#,##0_);[Red]\(#,##0\)</c:formatCode>
                <c:ptCount val="5"/>
                <c:pt idx="0">
                  <c:v>28800</c:v>
                </c:pt>
                <c:pt idx="1">
                  <c:v>39600</c:v>
                </c:pt>
                <c:pt idx="2">
                  <c:v>25500</c:v>
                </c:pt>
                <c:pt idx="3">
                  <c:v>26400</c:v>
                </c:pt>
                <c:pt idx="4">
                  <c:v>31350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07-4D4E-9FC6-00DA023F898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100"/>
        <c:axId val="467740264"/>
        <c:axId val="467743872"/>
      </c:barChart>
      <c:catAx>
        <c:axId val="467740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7743872"/>
        <c:crosses val="autoZero"/>
        <c:auto val="1"/>
        <c:lblAlgn val="ctr"/>
        <c:lblOffset val="100"/>
        <c:noMultiLvlLbl val="0"/>
      </c:catAx>
      <c:valAx>
        <c:axId val="46774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7740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</xdr:row>
      <xdr:rowOff>238124</xdr:rowOff>
    </xdr:from>
    <xdr:to>
      <xdr:col>9</xdr:col>
      <xdr:colOff>0</xdr:colOff>
      <xdr:row>29</xdr:row>
      <xdr:rowOff>238124</xdr:rowOff>
    </xdr:to>
    <xdr:graphicFrame macro="">
      <xdr:nvGraphicFramePr>
        <xdr:cNvPr id="3" name="グラフ 1" descr="地域別集計">
          <a:extLst>
            <a:ext uri="{FF2B5EF4-FFF2-40B4-BE49-F238E27FC236}">
              <a16:creationId xmlns:a16="http://schemas.microsoft.com/office/drawing/2014/main" id="{A9DA0548-2A20-4B2B-B58A-FBF2CB694F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2E4A4DF-EB47-4D51-BA29-DC01049BF343}" name="取扱商品一覧" displayName="取扱商品一覧" ref="A3:H30" totalsRowShown="0" headerRowDxfId="0" tableBorderDxfId="9">
  <autoFilter ref="A3:H30" xr:uid="{998FBE24-7656-47CF-A63C-947BC9453FD4}"/>
  <tableColumns count="8">
    <tableColumn id="1" xr3:uid="{A42BAC93-8A10-4094-8949-6788CAEDEBDE}" name="商品コード" dataDxfId="8"/>
    <tableColumn id="2" xr3:uid="{1CBA3648-94A8-43DA-8696-FE942E64BA4C}" name="商品名" dataDxfId="7"/>
    <tableColumn id="3" xr3:uid="{406B4E58-B59D-4205-9C9C-65C1A08FA42D}" name="商品区分" dataDxfId="6"/>
    <tableColumn id="4" xr3:uid="{C81E9F4B-82EE-4FC8-91F6-B3DB9FCCAC64}" name="定価" dataDxfId="5" dataCellStyle="桁区切り"/>
    <tableColumn id="8" xr3:uid="{7DD14E97-B1B8-4DCE-B7DA-680E4A56307C}" name="在庫数（2月末）" dataDxfId="4" dataCellStyle="桁区切り"/>
    <tableColumn id="5" xr3:uid="{2742E4A4-BF76-41B2-8B94-A43D38DD959C}" name="入庫数（3月）" dataDxfId="3" dataCellStyle="桁区切り"/>
    <tableColumn id="6" xr3:uid="{BD8468A8-A541-4E3D-8FD1-865F5D005EE6}" name="出庫数（3月）" dataDxfId="2" dataCellStyle="桁区切り"/>
    <tableColumn id="7" xr3:uid="{CBB82BBD-90C5-4640-9C2C-534EC3A73254}" name="在庫数（3月末）" dataDxfId="1" dataCellStyle="桁区切り">
      <calculatedColumnFormula>取扱商品一覧[[#This Row],[在庫数（2月末）]]+取扱商品一覧[[#This Row],[入庫数（3月）]]-取扱商品一覧[[#This Row],[出庫数（3月）]]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400D2-4159-449C-8E10-D397CED13E28}">
  <dimension ref="A1:H30"/>
  <sheetViews>
    <sheetView tabSelected="1" workbookViewId="0"/>
  </sheetViews>
  <sheetFormatPr defaultRowHeight="18.75" x14ac:dyDescent="0.4"/>
  <cols>
    <col min="1" max="1" width="12.5" customWidth="1"/>
    <col min="2" max="2" width="29.875" bestFit="1" customWidth="1"/>
    <col min="3" max="3" width="17.375" customWidth="1"/>
    <col min="4" max="4" width="8" bestFit="1" customWidth="1"/>
    <col min="5" max="5" width="18.625" bestFit="1" customWidth="1"/>
    <col min="6" max="7" width="16.5" bestFit="1" customWidth="1"/>
    <col min="8" max="8" width="18.625" bestFit="1" customWidth="1"/>
  </cols>
  <sheetData>
    <row r="1" spans="1:8" ht="24" x14ac:dyDescent="0.4">
      <c r="A1" s="8" t="s">
        <v>51</v>
      </c>
      <c r="B1" s="8"/>
      <c r="C1" s="8"/>
      <c r="D1" s="8"/>
      <c r="E1" s="8"/>
      <c r="F1" s="8"/>
      <c r="G1" s="8"/>
      <c r="H1" s="13" t="s">
        <v>52</v>
      </c>
    </row>
    <row r="3" spans="1:8" x14ac:dyDescent="0.4">
      <c r="A3" s="23" t="s">
        <v>1</v>
      </c>
      <c r="B3" s="24" t="s">
        <v>2</v>
      </c>
      <c r="C3" s="24" t="s">
        <v>3</v>
      </c>
      <c r="D3" s="24" t="s">
        <v>4</v>
      </c>
      <c r="E3" s="24" t="s">
        <v>53</v>
      </c>
      <c r="F3" s="24" t="s">
        <v>54</v>
      </c>
      <c r="G3" s="24" t="s">
        <v>55</v>
      </c>
      <c r="H3" s="25" t="s">
        <v>56</v>
      </c>
    </row>
    <row r="4" spans="1:8" x14ac:dyDescent="0.4">
      <c r="A4" s="23">
        <v>1001</v>
      </c>
      <c r="B4" s="24" t="s">
        <v>5</v>
      </c>
      <c r="C4" s="24" t="s">
        <v>6</v>
      </c>
      <c r="D4" s="26">
        <v>38000</v>
      </c>
      <c r="E4" s="26">
        <v>3</v>
      </c>
      <c r="F4" s="27">
        <v>30</v>
      </c>
      <c r="G4" s="27">
        <v>20</v>
      </c>
      <c r="H4" s="28">
        <f>取扱商品一覧[[#This Row],[在庫数（2月末）]]+取扱商品一覧[[#This Row],[入庫数（3月）]]-取扱商品一覧[[#This Row],[出庫数（3月）]]</f>
        <v>13</v>
      </c>
    </row>
    <row r="5" spans="1:8" x14ac:dyDescent="0.4">
      <c r="A5" s="23">
        <v>1002</v>
      </c>
      <c r="B5" s="24" t="s">
        <v>7</v>
      </c>
      <c r="C5" s="24" t="s">
        <v>6</v>
      </c>
      <c r="D5" s="26">
        <v>48000</v>
      </c>
      <c r="E5" s="26">
        <v>10</v>
      </c>
      <c r="F5" s="27">
        <v>70</v>
      </c>
      <c r="G5" s="27">
        <v>55</v>
      </c>
      <c r="H5" s="28">
        <f>取扱商品一覧[[#This Row],[在庫数（2月末）]]+取扱商品一覧[[#This Row],[入庫数（3月）]]-取扱商品一覧[[#This Row],[出庫数（3月）]]</f>
        <v>25</v>
      </c>
    </row>
    <row r="6" spans="1:8" x14ac:dyDescent="0.4">
      <c r="A6" s="23">
        <v>1003</v>
      </c>
      <c r="B6" s="24" t="s">
        <v>8</v>
      </c>
      <c r="C6" s="24" t="s">
        <v>6</v>
      </c>
      <c r="D6" s="26">
        <v>65000</v>
      </c>
      <c r="E6" s="26">
        <v>2</v>
      </c>
      <c r="F6" s="27">
        <v>50</v>
      </c>
      <c r="G6" s="27">
        <v>32</v>
      </c>
      <c r="H6" s="28">
        <f>取扱商品一覧[[#This Row],[在庫数（2月末）]]+取扱商品一覧[[#This Row],[入庫数（3月）]]-取扱商品一覧[[#This Row],[出庫数（3月）]]</f>
        <v>20</v>
      </c>
    </row>
    <row r="7" spans="1:8" x14ac:dyDescent="0.4">
      <c r="A7" s="23">
        <v>1004</v>
      </c>
      <c r="B7" s="24" t="s">
        <v>9</v>
      </c>
      <c r="C7" s="24" t="s">
        <v>6</v>
      </c>
      <c r="D7" s="26">
        <v>75000</v>
      </c>
      <c r="E7" s="26">
        <v>3</v>
      </c>
      <c r="F7" s="27">
        <v>50</v>
      </c>
      <c r="G7" s="27">
        <v>47</v>
      </c>
      <c r="H7" s="28">
        <f>取扱商品一覧[[#This Row],[在庫数（2月末）]]+取扱商品一覧[[#This Row],[入庫数（3月）]]-取扱商品一覧[[#This Row],[出庫数（3月）]]</f>
        <v>6</v>
      </c>
    </row>
    <row r="8" spans="1:8" x14ac:dyDescent="0.4">
      <c r="A8" s="23">
        <v>1005</v>
      </c>
      <c r="B8" s="24" t="s">
        <v>10</v>
      </c>
      <c r="C8" s="24" t="s">
        <v>6</v>
      </c>
      <c r="D8" s="26">
        <v>28000</v>
      </c>
      <c r="E8" s="26">
        <v>2</v>
      </c>
      <c r="F8" s="27">
        <v>30</v>
      </c>
      <c r="G8" s="27">
        <v>18</v>
      </c>
      <c r="H8" s="28">
        <f>取扱商品一覧[[#This Row],[在庫数（2月末）]]+取扱商品一覧[[#This Row],[入庫数（3月）]]-取扱商品一覧[[#This Row],[出庫数（3月）]]</f>
        <v>14</v>
      </c>
    </row>
    <row r="9" spans="1:8" x14ac:dyDescent="0.4">
      <c r="A9" s="23">
        <v>1006</v>
      </c>
      <c r="B9" s="24" t="s">
        <v>11</v>
      </c>
      <c r="C9" s="24" t="s">
        <v>6</v>
      </c>
      <c r="D9" s="26">
        <v>98000</v>
      </c>
      <c r="E9" s="26">
        <v>3</v>
      </c>
      <c r="F9" s="27">
        <v>50</v>
      </c>
      <c r="G9" s="27">
        <v>46</v>
      </c>
      <c r="H9" s="28">
        <f>取扱商品一覧[[#This Row],[在庫数（2月末）]]+取扱商品一覧[[#This Row],[入庫数（3月）]]-取扱商品一覧[[#This Row],[出庫数（3月）]]</f>
        <v>7</v>
      </c>
    </row>
    <row r="10" spans="1:8" x14ac:dyDescent="0.4">
      <c r="A10" s="23">
        <v>1007</v>
      </c>
      <c r="B10" s="24" t="s">
        <v>12</v>
      </c>
      <c r="C10" s="24" t="s">
        <v>6</v>
      </c>
      <c r="D10" s="26">
        <v>138000</v>
      </c>
      <c r="E10" s="26">
        <v>8</v>
      </c>
      <c r="F10" s="27">
        <v>30</v>
      </c>
      <c r="G10" s="27">
        <v>29</v>
      </c>
      <c r="H10" s="28">
        <f>取扱商品一覧[[#This Row],[在庫数（2月末）]]+取扱商品一覧[[#This Row],[入庫数（3月）]]-取扱商品一覧[[#This Row],[出庫数（3月）]]</f>
        <v>9</v>
      </c>
    </row>
    <row r="11" spans="1:8" x14ac:dyDescent="0.4">
      <c r="A11" s="23">
        <v>1008</v>
      </c>
      <c r="B11" s="24" t="s">
        <v>13</v>
      </c>
      <c r="C11" s="24" t="s">
        <v>6</v>
      </c>
      <c r="D11" s="26">
        <v>80000</v>
      </c>
      <c r="E11" s="26">
        <v>10</v>
      </c>
      <c r="F11" s="27">
        <v>50</v>
      </c>
      <c r="G11" s="27">
        <v>38</v>
      </c>
      <c r="H11" s="28">
        <f>取扱商品一覧[[#This Row],[在庫数（2月末）]]+取扱商品一覧[[#This Row],[入庫数（3月）]]-取扱商品一覧[[#This Row],[出庫数（3月）]]</f>
        <v>22</v>
      </c>
    </row>
    <row r="12" spans="1:8" x14ac:dyDescent="0.4">
      <c r="A12" s="23">
        <v>1009</v>
      </c>
      <c r="B12" s="24" t="s">
        <v>14</v>
      </c>
      <c r="C12" s="24" t="s">
        <v>6</v>
      </c>
      <c r="D12" s="26">
        <v>60000</v>
      </c>
      <c r="E12" s="26">
        <v>14</v>
      </c>
      <c r="F12" s="27">
        <v>70</v>
      </c>
      <c r="G12" s="27">
        <v>55</v>
      </c>
      <c r="H12" s="28">
        <f>取扱商品一覧[[#This Row],[在庫数（2月末）]]+取扱商品一覧[[#This Row],[入庫数（3月）]]-取扱商品一覧[[#This Row],[出庫数（3月）]]</f>
        <v>29</v>
      </c>
    </row>
    <row r="13" spans="1:8" x14ac:dyDescent="0.4">
      <c r="A13" s="23">
        <v>1010</v>
      </c>
      <c r="B13" s="24" t="s">
        <v>15</v>
      </c>
      <c r="C13" s="24" t="s">
        <v>6</v>
      </c>
      <c r="D13" s="26">
        <v>20000</v>
      </c>
      <c r="E13" s="26">
        <v>3</v>
      </c>
      <c r="F13" s="27">
        <v>30</v>
      </c>
      <c r="G13" s="27">
        <v>2</v>
      </c>
      <c r="H13" s="28">
        <f>取扱商品一覧[[#This Row],[在庫数（2月末）]]+取扱商品一覧[[#This Row],[入庫数（3月）]]-取扱商品一覧[[#This Row],[出庫数（3月）]]</f>
        <v>31</v>
      </c>
    </row>
    <row r="14" spans="1:8" x14ac:dyDescent="0.4">
      <c r="A14" s="23">
        <v>2001</v>
      </c>
      <c r="B14" s="24" t="s">
        <v>16</v>
      </c>
      <c r="C14" s="24" t="s">
        <v>17</v>
      </c>
      <c r="D14" s="26">
        <v>30000</v>
      </c>
      <c r="E14" s="26">
        <v>2</v>
      </c>
      <c r="F14" s="27">
        <v>50</v>
      </c>
      <c r="G14" s="27">
        <v>43</v>
      </c>
      <c r="H14" s="28">
        <f>取扱商品一覧[[#This Row],[在庫数（2月末）]]+取扱商品一覧[[#This Row],[入庫数（3月）]]-取扱商品一覧[[#This Row],[出庫数（3月）]]</f>
        <v>9</v>
      </c>
    </row>
    <row r="15" spans="1:8" x14ac:dyDescent="0.4">
      <c r="A15" s="23">
        <v>2002</v>
      </c>
      <c r="B15" s="24" t="s">
        <v>18</v>
      </c>
      <c r="C15" s="24" t="s">
        <v>17</v>
      </c>
      <c r="D15" s="26">
        <v>24000</v>
      </c>
      <c r="E15" s="26">
        <v>1</v>
      </c>
      <c r="F15" s="27">
        <v>50</v>
      </c>
      <c r="G15" s="27">
        <v>19</v>
      </c>
      <c r="H15" s="28">
        <f>取扱商品一覧[[#This Row],[在庫数（2月末）]]+取扱商品一覧[[#This Row],[入庫数（3月）]]-取扱商品一覧[[#This Row],[出庫数（3月）]]</f>
        <v>32</v>
      </c>
    </row>
    <row r="16" spans="1:8" x14ac:dyDescent="0.4">
      <c r="A16" s="23">
        <v>2003</v>
      </c>
      <c r="B16" s="24" t="s">
        <v>19</v>
      </c>
      <c r="C16" s="24" t="s">
        <v>17</v>
      </c>
      <c r="D16" s="26">
        <v>28000</v>
      </c>
      <c r="E16" s="26">
        <v>0</v>
      </c>
      <c r="F16" s="27">
        <v>50</v>
      </c>
      <c r="G16" s="27">
        <v>38</v>
      </c>
      <c r="H16" s="28">
        <f>取扱商品一覧[[#This Row],[在庫数（2月末）]]+取扱商品一覧[[#This Row],[入庫数（3月）]]-取扱商品一覧[[#This Row],[出庫数（3月）]]</f>
        <v>12</v>
      </c>
    </row>
    <row r="17" spans="1:8" x14ac:dyDescent="0.4">
      <c r="A17" s="23">
        <v>2004</v>
      </c>
      <c r="B17" s="24" t="s">
        <v>20</v>
      </c>
      <c r="C17" s="24" t="s">
        <v>17</v>
      </c>
      <c r="D17" s="26">
        <v>28000</v>
      </c>
      <c r="E17" s="26">
        <v>8</v>
      </c>
      <c r="F17" s="27">
        <v>30</v>
      </c>
      <c r="G17" s="27">
        <v>16</v>
      </c>
      <c r="H17" s="28">
        <f>取扱商品一覧[[#This Row],[在庫数（2月末）]]+取扱商品一覧[[#This Row],[入庫数（3月）]]-取扱商品一覧[[#This Row],[出庫数（3月）]]</f>
        <v>22</v>
      </c>
    </row>
    <row r="18" spans="1:8" x14ac:dyDescent="0.4">
      <c r="A18" s="23">
        <v>3001</v>
      </c>
      <c r="B18" s="24" t="s">
        <v>57</v>
      </c>
      <c r="C18" s="24" t="s">
        <v>21</v>
      </c>
      <c r="D18" s="26">
        <v>8000</v>
      </c>
      <c r="E18" s="26">
        <v>6</v>
      </c>
      <c r="F18" s="27">
        <v>50</v>
      </c>
      <c r="G18" s="27">
        <v>42</v>
      </c>
      <c r="H18" s="28">
        <f>取扱商品一覧[[#This Row],[在庫数（2月末）]]+取扱商品一覧[[#This Row],[入庫数（3月）]]-取扱商品一覧[[#This Row],[出庫数（3月）]]</f>
        <v>14</v>
      </c>
    </row>
    <row r="19" spans="1:8" x14ac:dyDescent="0.4">
      <c r="A19" s="23">
        <v>3002</v>
      </c>
      <c r="B19" s="24" t="s">
        <v>22</v>
      </c>
      <c r="C19" s="24" t="s">
        <v>21</v>
      </c>
      <c r="D19" s="26">
        <v>8000</v>
      </c>
      <c r="E19" s="26">
        <v>4</v>
      </c>
      <c r="F19" s="27">
        <v>50</v>
      </c>
      <c r="G19" s="27">
        <v>50</v>
      </c>
      <c r="H19" s="28">
        <f>取扱商品一覧[[#This Row],[在庫数（2月末）]]+取扱商品一覧[[#This Row],[入庫数（3月）]]-取扱商品一覧[[#This Row],[出庫数（3月）]]</f>
        <v>4</v>
      </c>
    </row>
    <row r="20" spans="1:8" x14ac:dyDescent="0.4">
      <c r="A20" s="23">
        <v>3003</v>
      </c>
      <c r="B20" s="24" t="s">
        <v>23</v>
      </c>
      <c r="C20" s="24" t="s">
        <v>21</v>
      </c>
      <c r="D20" s="26">
        <v>8000</v>
      </c>
      <c r="E20" s="26">
        <v>8</v>
      </c>
      <c r="F20" s="27">
        <v>30</v>
      </c>
      <c r="G20" s="27">
        <v>29</v>
      </c>
      <c r="H20" s="28">
        <f>取扱商品一覧[[#This Row],[在庫数（2月末）]]+取扱商品一覧[[#This Row],[入庫数（3月）]]-取扱商品一覧[[#This Row],[出庫数（3月）]]</f>
        <v>9</v>
      </c>
    </row>
    <row r="21" spans="1:8" x14ac:dyDescent="0.4">
      <c r="A21" s="23">
        <v>3004</v>
      </c>
      <c r="B21" s="24" t="s">
        <v>24</v>
      </c>
      <c r="C21" s="24" t="s">
        <v>21</v>
      </c>
      <c r="D21" s="26">
        <v>10000</v>
      </c>
      <c r="E21" s="26">
        <v>11</v>
      </c>
      <c r="F21" s="27">
        <v>30</v>
      </c>
      <c r="G21" s="27">
        <v>27</v>
      </c>
      <c r="H21" s="28">
        <f>取扱商品一覧[[#This Row],[在庫数（2月末）]]+取扱商品一覧[[#This Row],[入庫数（3月）]]-取扱商品一覧[[#This Row],[出庫数（3月）]]</f>
        <v>14</v>
      </c>
    </row>
    <row r="22" spans="1:8" x14ac:dyDescent="0.4">
      <c r="A22" s="23">
        <v>4001</v>
      </c>
      <c r="B22" s="24" t="s">
        <v>25</v>
      </c>
      <c r="C22" s="24" t="s">
        <v>58</v>
      </c>
      <c r="D22" s="26">
        <v>15000</v>
      </c>
      <c r="E22" s="26">
        <v>3</v>
      </c>
      <c r="F22" s="27">
        <v>70</v>
      </c>
      <c r="G22" s="27">
        <v>41</v>
      </c>
      <c r="H22" s="28">
        <f>取扱商品一覧[[#This Row],[在庫数（2月末）]]+取扱商品一覧[[#This Row],[入庫数（3月）]]-取扱商品一覧[[#This Row],[出庫数（3月）]]</f>
        <v>32</v>
      </c>
    </row>
    <row r="23" spans="1:8" x14ac:dyDescent="0.4">
      <c r="A23" s="23">
        <v>4002</v>
      </c>
      <c r="B23" s="24" t="s">
        <v>26</v>
      </c>
      <c r="C23" s="24" t="s">
        <v>58</v>
      </c>
      <c r="D23" s="26">
        <v>12000</v>
      </c>
      <c r="E23" s="26">
        <v>6</v>
      </c>
      <c r="F23" s="27">
        <v>50</v>
      </c>
      <c r="G23" s="27">
        <v>18</v>
      </c>
      <c r="H23" s="28">
        <f>取扱商品一覧[[#This Row],[在庫数（2月末）]]+取扱商品一覧[[#This Row],[入庫数（3月）]]-取扱商品一覧[[#This Row],[出庫数（3月）]]</f>
        <v>38</v>
      </c>
    </row>
    <row r="24" spans="1:8" x14ac:dyDescent="0.4">
      <c r="A24" s="23">
        <v>4003</v>
      </c>
      <c r="B24" s="24" t="s">
        <v>27</v>
      </c>
      <c r="C24" s="24" t="s">
        <v>58</v>
      </c>
      <c r="D24" s="26">
        <v>8000</v>
      </c>
      <c r="E24" s="26">
        <v>8</v>
      </c>
      <c r="F24" s="27">
        <v>50</v>
      </c>
      <c r="G24" s="27">
        <v>10</v>
      </c>
      <c r="H24" s="28">
        <f>取扱商品一覧[[#This Row],[在庫数（2月末）]]+取扱商品一覧[[#This Row],[入庫数（3月）]]-取扱商品一覧[[#This Row],[出庫数（3月）]]</f>
        <v>48</v>
      </c>
    </row>
    <row r="25" spans="1:8" x14ac:dyDescent="0.4">
      <c r="A25" s="23">
        <v>4004</v>
      </c>
      <c r="B25" s="24" t="s">
        <v>28</v>
      </c>
      <c r="C25" s="24" t="s">
        <v>58</v>
      </c>
      <c r="D25" s="26">
        <v>6000</v>
      </c>
      <c r="E25" s="26">
        <v>11</v>
      </c>
      <c r="F25" s="27">
        <v>80</v>
      </c>
      <c r="G25" s="27">
        <v>50</v>
      </c>
      <c r="H25" s="28">
        <f>取扱商品一覧[[#This Row],[在庫数（2月末）]]+取扱商品一覧[[#This Row],[入庫数（3月）]]-取扱商品一覧[[#This Row],[出庫数（3月）]]</f>
        <v>41</v>
      </c>
    </row>
    <row r="26" spans="1:8" x14ac:dyDescent="0.4">
      <c r="A26" s="23">
        <v>4005</v>
      </c>
      <c r="B26" s="24" t="s">
        <v>29</v>
      </c>
      <c r="C26" s="24" t="s">
        <v>58</v>
      </c>
      <c r="D26" s="26">
        <v>4000</v>
      </c>
      <c r="E26" s="26">
        <v>22</v>
      </c>
      <c r="F26" s="27">
        <v>100</v>
      </c>
      <c r="G26" s="27">
        <v>78</v>
      </c>
      <c r="H26" s="28">
        <f>取扱商品一覧[[#This Row],[在庫数（2月末）]]+取扱商品一覧[[#This Row],[入庫数（3月）]]-取扱商品一覧[[#This Row],[出庫数（3月）]]</f>
        <v>44</v>
      </c>
    </row>
    <row r="27" spans="1:8" x14ac:dyDescent="0.4">
      <c r="A27" s="23">
        <v>4006</v>
      </c>
      <c r="B27" s="24" t="s">
        <v>30</v>
      </c>
      <c r="C27" s="24" t="s">
        <v>58</v>
      </c>
      <c r="D27" s="26">
        <v>5000</v>
      </c>
      <c r="E27" s="26">
        <v>30</v>
      </c>
      <c r="F27" s="27">
        <v>80</v>
      </c>
      <c r="G27" s="27">
        <v>66</v>
      </c>
      <c r="H27" s="28">
        <f>取扱商品一覧[[#This Row],[在庫数（2月末）]]+取扱商品一覧[[#This Row],[入庫数（3月）]]-取扱商品一覧[[#This Row],[出庫数（3月）]]</f>
        <v>44</v>
      </c>
    </row>
    <row r="28" spans="1:8" x14ac:dyDescent="0.4">
      <c r="A28" s="23">
        <v>4007</v>
      </c>
      <c r="B28" s="24" t="s">
        <v>31</v>
      </c>
      <c r="C28" s="24" t="s">
        <v>58</v>
      </c>
      <c r="D28" s="26">
        <v>28000</v>
      </c>
      <c r="E28" s="26">
        <v>14</v>
      </c>
      <c r="F28" s="27">
        <v>100</v>
      </c>
      <c r="G28" s="27">
        <v>100</v>
      </c>
      <c r="H28" s="28">
        <f>取扱商品一覧[[#This Row],[在庫数（2月末）]]+取扱商品一覧[[#This Row],[入庫数（3月）]]-取扱商品一覧[[#This Row],[出庫数（3月）]]</f>
        <v>14</v>
      </c>
    </row>
    <row r="29" spans="1:8" x14ac:dyDescent="0.4">
      <c r="A29" s="23">
        <v>5001</v>
      </c>
      <c r="B29" s="24" t="s">
        <v>61</v>
      </c>
      <c r="C29" s="24" t="s">
        <v>32</v>
      </c>
      <c r="D29" s="26">
        <v>26000</v>
      </c>
      <c r="E29" s="26">
        <v>4</v>
      </c>
      <c r="F29" s="27">
        <v>20</v>
      </c>
      <c r="G29" s="27">
        <v>15</v>
      </c>
      <c r="H29" s="28">
        <f>取扱商品一覧[[#This Row],[在庫数（2月末）]]+取扱商品一覧[[#This Row],[入庫数（3月）]]-取扱商品一覧[[#This Row],[出庫数（3月）]]</f>
        <v>9</v>
      </c>
    </row>
    <row r="30" spans="1:8" x14ac:dyDescent="0.4">
      <c r="A30" s="23">
        <v>5002</v>
      </c>
      <c r="B30" s="24" t="s">
        <v>60</v>
      </c>
      <c r="C30" s="24" t="s">
        <v>32</v>
      </c>
      <c r="D30" s="26">
        <v>26000</v>
      </c>
      <c r="E30" s="26">
        <v>6</v>
      </c>
      <c r="F30" s="27">
        <v>70</v>
      </c>
      <c r="G30" s="27">
        <v>59</v>
      </c>
      <c r="H30" s="28">
        <f>取扱商品一覧[[#This Row],[在庫数（2月末）]]+取扱商品一覧[[#This Row],[入庫数（3月）]]-取扱商品一覧[[#This Row],[出庫数（3月）]]</f>
        <v>17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CF6F3-086C-49F4-B96A-DF48E1EFACB5}">
  <dimension ref="A1:I16"/>
  <sheetViews>
    <sheetView workbookViewId="0"/>
  </sheetViews>
  <sheetFormatPr defaultRowHeight="18.75" x14ac:dyDescent="0.4"/>
  <cols>
    <col min="1" max="1" width="6.625" customWidth="1"/>
    <col min="2" max="2" width="17.25" bestFit="1" customWidth="1"/>
    <col min="3" max="7" width="9.5" customWidth="1"/>
    <col min="8" max="9" width="11.375" customWidth="1"/>
  </cols>
  <sheetData>
    <row r="1" spans="1:9" ht="24" customHeight="1" x14ac:dyDescent="0.4">
      <c r="A1" s="7" t="s">
        <v>33</v>
      </c>
      <c r="B1" s="14"/>
      <c r="C1" s="14"/>
      <c r="D1" s="14"/>
      <c r="E1" s="14"/>
      <c r="F1" s="14"/>
      <c r="G1" s="14"/>
      <c r="H1" s="14"/>
      <c r="I1" s="14"/>
    </row>
    <row r="2" spans="1:9" ht="19.5" thickBot="1" x14ac:dyDescent="0.45">
      <c r="E2" s="14"/>
      <c r="I2" s="6" t="s">
        <v>42</v>
      </c>
    </row>
    <row r="3" spans="1:9" x14ac:dyDescent="0.4">
      <c r="A3" s="4"/>
      <c r="B3" s="5" t="s">
        <v>34</v>
      </c>
      <c r="C3" s="2" t="s">
        <v>35</v>
      </c>
      <c r="D3" s="2" t="s">
        <v>36</v>
      </c>
      <c r="E3" s="2" t="s">
        <v>37</v>
      </c>
      <c r="F3" s="2" t="s">
        <v>38</v>
      </c>
      <c r="G3" s="2" t="s">
        <v>39</v>
      </c>
      <c r="H3" s="2" t="s">
        <v>40</v>
      </c>
      <c r="I3" s="2" t="s">
        <v>41</v>
      </c>
    </row>
    <row r="4" spans="1:9" x14ac:dyDescent="0.4">
      <c r="A4" s="19" t="s">
        <v>43</v>
      </c>
      <c r="B4" s="1" t="s">
        <v>0</v>
      </c>
      <c r="C4" s="15">
        <v>4500</v>
      </c>
      <c r="D4" s="15">
        <v>5400</v>
      </c>
      <c r="E4" s="15">
        <v>4200</v>
      </c>
      <c r="F4" s="15">
        <v>6750</v>
      </c>
      <c r="G4" s="15">
        <v>4800</v>
      </c>
      <c r="H4" s="9">
        <f>SUM(C4:G4)</f>
        <v>25650</v>
      </c>
      <c r="I4" s="9">
        <v>1400</v>
      </c>
    </row>
    <row r="5" spans="1:9" x14ac:dyDescent="0.4">
      <c r="A5" s="20"/>
      <c r="B5" s="1" t="s">
        <v>45</v>
      </c>
      <c r="C5" s="15">
        <v>2100</v>
      </c>
      <c r="D5" s="15">
        <v>1800</v>
      </c>
      <c r="E5" s="15">
        <v>2850</v>
      </c>
      <c r="F5" s="15">
        <v>4500</v>
      </c>
      <c r="G5" s="15">
        <v>2700</v>
      </c>
      <c r="H5" s="9">
        <f>SUM(C5:G5)</f>
        <v>13950</v>
      </c>
      <c r="I5" s="9">
        <v>900</v>
      </c>
    </row>
    <row r="6" spans="1:9" x14ac:dyDescent="0.4">
      <c r="A6" s="20"/>
      <c r="B6" s="1" t="s">
        <v>46</v>
      </c>
      <c r="C6" s="15">
        <v>3000</v>
      </c>
      <c r="D6" s="15">
        <v>3600</v>
      </c>
      <c r="E6" s="15">
        <v>2400</v>
      </c>
      <c r="F6" s="15">
        <v>4200</v>
      </c>
      <c r="G6" s="15">
        <v>4050</v>
      </c>
      <c r="H6" s="9">
        <f>SUM(C6:G6)</f>
        <v>17250</v>
      </c>
      <c r="I6" s="9">
        <v>1000</v>
      </c>
    </row>
    <row r="7" spans="1:9" x14ac:dyDescent="0.4">
      <c r="A7" s="20"/>
      <c r="B7" s="1" t="s">
        <v>59</v>
      </c>
      <c r="C7" s="15">
        <v>5400</v>
      </c>
      <c r="D7" s="15">
        <v>7500</v>
      </c>
      <c r="E7" s="15">
        <v>5250</v>
      </c>
      <c r="F7" s="15">
        <v>6900</v>
      </c>
      <c r="G7" s="15">
        <v>4350</v>
      </c>
      <c r="H7" s="9">
        <f>SUM(C7:G7)</f>
        <v>29400</v>
      </c>
      <c r="I7" s="9">
        <v>1500</v>
      </c>
    </row>
    <row r="8" spans="1:9" x14ac:dyDescent="0.4">
      <c r="A8" s="20"/>
      <c r="B8" s="1" t="s">
        <v>47</v>
      </c>
      <c r="C8" s="15">
        <v>1200</v>
      </c>
      <c r="D8" s="15">
        <v>1500</v>
      </c>
      <c r="E8" s="15">
        <v>1800</v>
      </c>
      <c r="F8" s="15">
        <v>2700</v>
      </c>
      <c r="G8" s="15">
        <v>2400</v>
      </c>
      <c r="H8" s="9">
        <f>SUM(C8:G8)</f>
        <v>9600</v>
      </c>
      <c r="I8" s="9">
        <v>500</v>
      </c>
    </row>
    <row r="9" spans="1:9" ht="19.5" thickBot="1" x14ac:dyDescent="0.45">
      <c r="A9" s="21"/>
      <c r="B9" s="3" t="s">
        <v>48</v>
      </c>
      <c r="C9" s="10">
        <f>SUM(C4:C8)</f>
        <v>16200</v>
      </c>
      <c r="D9" s="10">
        <f t="shared" ref="D9:I9" si="0">SUM(D4:D8)</f>
        <v>19800</v>
      </c>
      <c r="E9" s="10">
        <f t="shared" si="0"/>
        <v>16500</v>
      </c>
      <c r="F9" s="10">
        <f t="shared" si="0"/>
        <v>25050</v>
      </c>
      <c r="G9" s="10">
        <f t="shared" si="0"/>
        <v>18300</v>
      </c>
      <c r="H9" s="10">
        <f t="shared" si="0"/>
        <v>95850</v>
      </c>
      <c r="I9" s="10">
        <f t="shared" si="0"/>
        <v>5300</v>
      </c>
    </row>
    <row r="10" spans="1:9" x14ac:dyDescent="0.4">
      <c r="A10" s="22" t="s">
        <v>44</v>
      </c>
      <c r="B10" s="1" t="s">
        <v>0</v>
      </c>
      <c r="C10" s="15">
        <v>8100</v>
      </c>
      <c r="D10" s="15">
        <v>12300</v>
      </c>
      <c r="E10" s="16">
        <v>6600</v>
      </c>
      <c r="F10" s="16">
        <v>10200</v>
      </c>
      <c r="G10" s="16">
        <v>7200</v>
      </c>
      <c r="H10" s="11">
        <f>SUM(C10:G10)</f>
        <v>44400</v>
      </c>
      <c r="I10" s="11">
        <v>2000</v>
      </c>
    </row>
    <row r="11" spans="1:9" x14ac:dyDescent="0.4">
      <c r="A11" s="20"/>
      <c r="B11" s="1" t="s">
        <v>45</v>
      </c>
      <c r="C11" s="15">
        <v>4500</v>
      </c>
      <c r="D11" s="15">
        <v>6000</v>
      </c>
      <c r="E11" s="16">
        <v>3900</v>
      </c>
      <c r="F11" s="16">
        <v>3600</v>
      </c>
      <c r="G11" s="16">
        <v>5250</v>
      </c>
      <c r="H11" s="9">
        <f>SUM(C11:G11)</f>
        <v>23250</v>
      </c>
      <c r="I11" s="9">
        <v>1300</v>
      </c>
    </row>
    <row r="12" spans="1:9" x14ac:dyDescent="0.4">
      <c r="A12" s="20"/>
      <c r="B12" s="1" t="s">
        <v>46</v>
      </c>
      <c r="C12" s="15">
        <v>3900</v>
      </c>
      <c r="D12" s="15">
        <v>5400</v>
      </c>
      <c r="E12" s="16">
        <v>5250</v>
      </c>
      <c r="F12" s="16">
        <v>4500</v>
      </c>
      <c r="G12" s="16">
        <v>7650</v>
      </c>
      <c r="H12" s="9">
        <f>SUM(C12:G12)</f>
        <v>26700</v>
      </c>
      <c r="I12" s="9">
        <v>1500</v>
      </c>
    </row>
    <row r="13" spans="1:9" x14ac:dyDescent="0.4">
      <c r="A13" s="20"/>
      <c r="B13" s="1" t="s">
        <v>59</v>
      </c>
      <c r="C13" s="15">
        <v>8400</v>
      </c>
      <c r="D13" s="15">
        <v>9600</v>
      </c>
      <c r="E13" s="16">
        <v>7200</v>
      </c>
      <c r="F13" s="16">
        <v>6300</v>
      </c>
      <c r="G13" s="16">
        <v>6900</v>
      </c>
      <c r="H13" s="9">
        <f>SUM(C13:G13)</f>
        <v>38400</v>
      </c>
      <c r="I13" s="9">
        <v>1800</v>
      </c>
    </row>
    <row r="14" spans="1:9" x14ac:dyDescent="0.4">
      <c r="A14" s="20"/>
      <c r="B14" s="1" t="s">
        <v>47</v>
      </c>
      <c r="C14" s="15">
        <v>3900</v>
      </c>
      <c r="D14" s="15">
        <v>6300</v>
      </c>
      <c r="E14" s="16">
        <v>2550</v>
      </c>
      <c r="F14" s="16">
        <v>1800</v>
      </c>
      <c r="G14" s="16">
        <v>4350</v>
      </c>
      <c r="H14" s="9">
        <f>SUM(C14:G14)</f>
        <v>18900</v>
      </c>
      <c r="I14" s="9">
        <v>1000</v>
      </c>
    </row>
    <row r="15" spans="1:9" ht="19.5" thickBot="1" x14ac:dyDescent="0.45">
      <c r="A15" s="21"/>
      <c r="B15" s="3" t="s">
        <v>49</v>
      </c>
      <c r="C15" s="10">
        <f>SUM(C10:C14)</f>
        <v>28800</v>
      </c>
      <c r="D15" s="10">
        <f t="shared" ref="D15:I15" si="1">SUM(D10:D14)</f>
        <v>39600</v>
      </c>
      <c r="E15" s="10">
        <f t="shared" si="1"/>
        <v>25500</v>
      </c>
      <c r="F15" s="10">
        <f t="shared" si="1"/>
        <v>26400</v>
      </c>
      <c r="G15" s="10">
        <f t="shared" si="1"/>
        <v>31350</v>
      </c>
      <c r="H15" s="10">
        <f t="shared" si="1"/>
        <v>151650</v>
      </c>
      <c r="I15" s="10">
        <f t="shared" si="1"/>
        <v>7600</v>
      </c>
    </row>
    <row r="16" spans="1:9" ht="19.5" thickBot="1" x14ac:dyDescent="0.45">
      <c r="A16" s="17" t="s">
        <v>50</v>
      </c>
      <c r="B16" s="18"/>
      <c r="C16" s="12">
        <f>SUM(C15,C9)</f>
        <v>45000</v>
      </c>
      <c r="D16" s="12">
        <f t="shared" ref="D16:I16" si="2">SUM(D15,D9)</f>
        <v>59400</v>
      </c>
      <c r="E16" s="12">
        <f t="shared" si="2"/>
        <v>42000</v>
      </c>
      <c r="F16" s="12">
        <f t="shared" si="2"/>
        <v>51450</v>
      </c>
      <c r="G16" s="12">
        <f t="shared" si="2"/>
        <v>49650</v>
      </c>
      <c r="H16" s="12">
        <f t="shared" si="2"/>
        <v>247500</v>
      </c>
      <c r="I16" s="12">
        <f t="shared" si="2"/>
        <v>12900</v>
      </c>
    </row>
  </sheetData>
  <mergeCells count="3">
    <mergeCell ref="A16:B16"/>
    <mergeCell ref="A4:A9"/>
    <mergeCell ref="A10:A15"/>
  </mergeCells>
  <phoneticPr fontId="1"/>
  <pageMargins left="0.7" right="0.7" top="0.75" bottom="0.75" header="0.3" footer="0.3"/>
  <pageSetup paperSize="9" orientation="portrait" r:id="rId1"/>
  <ignoredErrors>
    <ignoredError sqref="H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商品一覧</vt:lpstr>
      <vt:lpstr>年間集計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2019-06-11T02:42:05Z</dcterms:created>
  <dcterms:modified xsi:type="dcterms:W3CDTF">2019-12-24T07:27:59Z</dcterms:modified>
</cp:coreProperties>
</file>