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esktop\修正\"/>
    </mc:Choice>
  </mc:AlternateContent>
  <xr:revisionPtr revIDLastSave="0" documentId="13_ncr:1_{D7CF2CB2-6715-402B-B1AF-6FA2F0102ACB}" xr6:coauthVersionLast="36" xr6:coauthVersionMax="36" xr10:uidLastSave="{00000000-0000-0000-0000-000000000000}"/>
  <bookViews>
    <workbookView xWindow="0" yWindow="0" windowWidth="19200" windowHeight="7455" xr2:uid="{AEC7B72C-CE3D-4B2E-8826-FF0AC9BD92A0}"/>
  </bookViews>
  <sheets>
    <sheet name="ご提案" sheetId="1" r:id="rId1"/>
    <sheet name="国内会場リスト" sheetId="2" r:id="rId2"/>
    <sheet name="招待者人数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G37" i="1" l="1"/>
  <c r="G35" i="1"/>
  <c r="G34" i="1"/>
  <c r="G33" i="1"/>
  <c r="G32" i="1"/>
  <c r="G31" i="1"/>
  <c r="G30" i="1"/>
</calcChain>
</file>

<file path=xl/sharedStrings.xml><?xml version="1.0" encoding="utf-8"?>
<sst xmlns="http://schemas.openxmlformats.org/spreadsheetml/2006/main" count="83" uniqueCount="74">
  <si>
    <t>海外挙式のご提案</t>
    <rPh sb="0" eb="2">
      <t>カイガイ</t>
    </rPh>
    <rPh sb="2" eb="4">
      <t>キョシキ</t>
    </rPh>
    <rPh sb="6" eb="8">
      <t>テイアン</t>
    </rPh>
    <phoneticPr fontId="1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</si>
  <si>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1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</si>
  <si>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1"/>
  </si>
  <si>
    <t>海外挙式のメリット</t>
    <rPh sb="0" eb="2">
      <t>カイガイ</t>
    </rPh>
    <rPh sb="2" eb="4">
      <t>キョシキ</t>
    </rPh>
    <phoneticPr fontId="1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</si>
  <si>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1"/>
  </si>
  <si>
    <t>・形式にとらわれない、お二人の思い描く挙式を実現</t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1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</si>
  <si>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1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</si>
  <si>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7">
      <t>テイヨサン</t>
    </rPh>
    <phoneticPr fontId="1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</si>
  <si>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1"/>
  </si>
  <si>
    <t>※国内パーティについてもお気軽にご相談ください。</t>
    <rPh sb="1" eb="3">
      <t>コクナイ</t>
    </rPh>
    <rPh sb="13" eb="15">
      <t>キガル</t>
    </rPh>
    <rPh sb="17" eb="19">
      <t>ソウダン</t>
    </rPh>
    <phoneticPr fontId="1"/>
  </si>
  <si>
    <t>平均予算比較</t>
    <rPh sb="0" eb="2">
      <t>ヘイキン</t>
    </rPh>
    <rPh sb="2" eb="4">
      <t>ヨサン</t>
    </rPh>
    <rPh sb="4" eb="6">
      <t>ヒカク</t>
    </rPh>
    <phoneticPr fontId="1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</si>
  <si>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1"/>
  </si>
  <si>
    <t>単位：万円</t>
    <rPh sb="0" eb="2">
      <t>タンイ</t>
    </rPh>
    <rPh sb="3" eb="5">
      <t>マンエン</t>
    </rPh>
    <phoneticPr fontId="1"/>
  </si>
  <si>
    <t>挙式費用</t>
    <rPh sb="0" eb="2">
      <t>キョシキ</t>
    </rPh>
    <rPh sb="2" eb="4">
      <t>ヒヨウ</t>
    </rPh>
    <phoneticPr fontId="1"/>
  </si>
  <si>
    <t>旅費・滞在費用</t>
    <rPh sb="0" eb="2">
      <t>リョヒ</t>
    </rPh>
    <rPh sb="3" eb="5">
      <t>タイザイ</t>
    </rPh>
    <rPh sb="5" eb="7">
      <t>ヒヨウ</t>
    </rPh>
    <phoneticPr fontId="1"/>
  </si>
  <si>
    <t>合計</t>
    <rPh sb="0" eb="2">
      <t>ゴウケイ</t>
    </rPh>
    <phoneticPr fontId="1"/>
  </si>
  <si>
    <t>ハワイ</t>
    <phoneticPr fontId="1"/>
  </si>
  <si>
    <t>グアム・サイパン</t>
    <phoneticPr fontId="1"/>
  </si>
  <si>
    <t>バリ島</t>
    <rPh sb="2" eb="3">
      <t>トウ</t>
    </rPh>
    <phoneticPr fontId="1"/>
  </si>
  <si>
    <t>ヨーロッパ</t>
    <phoneticPr fontId="1"/>
  </si>
  <si>
    <t>アメリカ・カナダ</t>
    <phoneticPr fontId="1"/>
  </si>
  <si>
    <t>-</t>
    <phoneticPr fontId="1"/>
  </si>
  <si>
    <t>地域</t>
    <rPh sb="0" eb="2">
      <t>チイキ</t>
    </rPh>
    <phoneticPr fontId="1"/>
  </si>
  <si>
    <t>会場名</t>
    <rPh sb="0" eb="2">
      <t>カイジョウ</t>
    </rPh>
    <rPh sb="2" eb="3">
      <t>メイ</t>
    </rPh>
    <phoneticPr fontId="1"/>
  </si>
  <si>
    <t>食事形式</t>
    <rPh sb="0" eb="2">
      <t>ショクジ</t>
    </rPh>
    <rPh sb="2" eb="4">
      <t>ケイシキ</t>
    </rPh>
    <phoneticPr fontId="1"/>
  </si>
  <si>
    <t>最大収容人数</t>
    <rPh sb="0" eb="2">
      <t>サイダイ</t>
    </rPh>
    <rPh sb="2" eb="4">
      <t>シュウヨウ</t>
    </rPh>
    <rPh sb="4" eb="6">
      <t>ニンズウ</t>
    </rPh>
    <phoneticPr fontId="1"/>
  </si>
  <si>
    <t>青山</t>
    <rPh sb="0" eb="2">
      <t>アオヤマ</t>
    </rPh>
    <phoneticPr fontId="1"/>
  </si>
  <si>
    <t>南青山セントラルランド</t>
    <rPh sb="0" eb="3">
      <t>ミナミアオヤマ</t>
    </rPh>
    <phoneticPr fontId="1"/>
  </si>
  <si>
    <t>着席・立食</t>
    <rPh sb="0" eb="2">
      <t>チャクセキ</t>
    </rPh>
    <rPh sb="3" eb="5">
      <t>リッショク</t>
    </rPh>
    <phoneticPr fontId="1"/>
  </si>
  <si>
    <t>マリアージュ・MIYA</t>
    <phoneticPr fontId="1"/>
  </si>
  <si>
    <t>表参道</t>
    <rPh sb="0" eb="3">
      <t>オモテサンドウ</t>
    </rPh>
    <phoneticPr fontId="1"/>
  </si>
  <si>
    <t>グランドホテル表参道</t>
    <rPh sb="7" eb="10">
      <t>オモテサンドウ</t>
    </rPh>
    <phoneticPr fontId="1"/>
  </si>
  <si>
    <t>着席</t>
    <rPh sb="0" eb="2">
      <t>チャクセキ</t>
    </rPh>
    <phoneticPr fontId="1"/>
  </si>
  <si>
    <t>恵比寿</t>
    <rPh sb="0" eb="3">
      <t>エビス</t>
    </rPh>
    <phoneticPr fontId="1"/>
  </si>
  <si>
    <t>パリのうた</t>
    <phoneticPr fontId="1"/>
  </si>
  <si>
    <t>広尾</t>
    <rPh sb="0" eb="2">
      <t>ヒロオ</t>
    </rPh>
    <phoneticPr fontId="1"/>
  </si>
  <si>
    <t>Soleil Soleil</t>
    <phoneticPr fontId="1"/>
  </si>
  <si>
    <t>立食</t>
    <rPh sb="0" eb="2">
      <t>リッショク</t>
    </rPh>
    <phoneticPr fontId="1"/>
  </si>
  <si>
    <t>オーシャンマリー広尾</t>
    <rPh sb="8" eb="10">
      <t>ヒロオ</t>
    </rPh>
    <phoneticPr fontId="1"/>
  </si>
  <si>
    <t>目黒</t>
    <rPh sb="0" eb="2">
      <t>メグロ</t>
    </rPh>
    <phoneticPr fontId="1"/>
  </si>
  <si>
    <t>セントメリー目黒駅前</t>
    <rPh sb="6" eb="9">
      <t>メグロエキ</t>
    </rPh>
    <rPh sb="9" eb="10">
      <t>マエ</t>
    </rPh>
    <phoneticPr fontId="1"/>
  </si>
  <si>
    <t>※2019年度当社調べ</t>
    <rPh sb="5" eb="7">
      <t>ネンド</t>
    </rPh>
    <rPh sb="7" eb="8">
      <t>トウ</t>
    </rPh>
    <rPh sb="8" eb="9">
      <t>シャ</t>
    </rPh>
    <rPh sb="9" eb="10">
      <t>シラ</t>
    </rPh>
    <phoneticPr fontId="1"/>
  </si>
  <si>
    <t>オプション費用</t>
    <rPh sb="5" eb="7">
      <t>ヒヨウ</t>
    </rPh>
    <phoneticPr fontId="1"/>
  </si>
  <si>
    <t>国内パーティー</t>
    <rPh sb="0" eb="2">
      <t>コクナイ</t>
    </rPh>
    <phoneticPr fontId="1"/>
  </si>
  <si>
    <t>国内挙式＆ハネムーン</t>
    <rPh sb="0" eb="2">
      <t>コクナイ</t>
    </rPh>
    <rPh sb="2" eb="4">
      <t>キョシキ</t>
    </rPh>
    <phoneticPr fontId="1"/>
  </si>
  <si>
    <t>オーストラリア・
ニュージーランド</t>
    <phoneticPr fontId="1"/>
  </si>
  <si>
    <t>挙式場所</t>
    <rPh sb="0" eb="2">
      <t>キョシキ</t>
    </rPh>
    <rPh sb="2" eb="4">
      <t>バショ</t>
    </rPh>
    <phoneticPr fontId="1"/>
  </si>
  <si>
    <t>地域コード</t>
    <rPh sb="0" eb="2">
      <t>チイキ</t>
    </rPh>
    <phoneticPr fontId="1"/>
  </si>
  <si>
    <t>A</t>
    <phoneticPr fontId="1"/>
  </si>
  <si>
    <t>O</t>
    <phoneticPr fontId="1"/>
  </si>
  <si>
    <t>E</t>
    <phoneticPr fontId="1"/>
  </si>
  <si>
    <t>H</t>
    <phoneticPr fontId="1"/>
  </si>
  <si>
    <t>M</t>
    <phoneticPr fontId="1"/>
  </si>
  <si>
    <t>申込コード</t>
    <rPh sb="0" eb="2">
      <t>モウシコミ</t>
    </rPh>
    <phoneticPr fontId="1"/>
  </si>
  <si>
    <t>会場コード</t>
    <rPh sb="0" eb="2">
      <t>カイジョウ</t>
    </rPh>
    <phoneticPr fontId="1"/>
  </si>
  <si>
    <t>mi</t>
    <phoneticPr fontId="1"/>
  </si>
  <si>
    <t>ma</t>
    <phoneticPr fontId="1"/>
  </si>
  <si>
    <t>gu</t>
    <phoneticPr fontId="1"/>
  </si>
  <si>
    <t>pa</t>
    <phoneticPr fontId="1"/>
  </si>
  <si>
    <t>so</t>
    <phoneticPr fontId="1"/>
  </si>
  <si>
    <t>oo</t>
    <phoneticPr fontId="1"/>
  </si>
  <si>
    <t>se</t>
    <phoneticPr fontId="1"/>
  </si>
  <si>
    <t>Plan</t>
    <phoneticPr fontId="1"/>
  </si>
  <si>
    <t>20人以下</t>
    <rPh sb="2" eb="3">
      <t>ニン</t>
    </rPh>
    <rPh sb="3" eb="5">
      <t>イカ</t>
    </rPh>
    <phoneticPr fontId="1"/>
  </si>
  <si>
    <t>20～40人</t>
    <rPh sb="5" eb="6">
      <t>ニン</t>
    </rPh>
    <phoneticPr fontId="1"/>
  </si>
  <si>
    <t>51人～70人</t>
    <rPh sb="2" eb="3">
      <t>ニン</t>
    </rPh>
    <rPh sb="6" eb="7">
      <t>ニン</t>
    </rPh>
    <phoneticPr fontId="1"/>
  </si>
  <si>
    <t>71人～90人</t>
    <rPh sb="2" eb="3">
      <t>ニン</t>
    </rPh>
    <rPh sb="6" eb="7">
      <t>ニン</t>
    </rPh>
    <phoneticPr fontId="1"/>
  </si>
  <si>
    <t>100人～130人</t>
    <rPh sb="3" eb="4">
      <t>ニン</t>
    </rPh>
    <rPh sb="8" eb="9">
      <t>ニン</t>
    </rPh>
    <phoneticPr fontId="1"/>
  </si>
  <si>
    <t>131人～</t>
    <rPh sb="3" eb="4">
      <t>ニン</t>
    </rPh>
    <phoneticPr fontId="1"/>
  </si>
  <si>
    <t>人数</t>
    <rPh sb="0" eb="2">
      <t>ニンズウ</t>
    </rPh>
    <phoneticPr fontId="1"/>
  </si>
  <si>
    <t>パーティー会場リスト</t>
    <rPh sb="5" eb="7">
      <t>カイジョウ</t>
    </rPh>
    <phoneticPr fontId="1"/>
  </si>
  <si>
    <t>回答者（人）</t>
    <rPh sb="0" eb="2">
      <t>カイトウ</t>
    </rPh>
    <rPh sb="2" eb="3">
      <t>シャ</t>
    </rPh>
    <rPh sb="4" eb="5">
      <t>ニン</t>
    </rPh>
    <phoneticPr fontId="1"/>
  </si>
  <si>
    <t>※2019年度ご利用者様アンケートより</t>
    <rPh sb="5" eb="7">
      <t>ネンド</t>
    </rPh>
    <rPh sb="8" eb="10">
      <t>リヨウ</t>
    </rPh>
    <rPh sb="10" eb="11">
      <t>シャ</t>
    </rPh>
    <rPh sb="11" eb="12">
      <t>サマ</t>
    </rPh>
    <phoneticPr fontId="1"/>
  </si>
  <si>
    <t>（ご参考）招待人数アンケート</t>
    <rPh sb="2" eb="4">
      <t>サンコウ</t>
    </rPh>
    <rPh sb="5" eb="7">
      <t>ショウタイ</t>
    </rPh>
    <rPh sb="7" eb="9">
      <t>ニンズウ</t>
    </rPh>
    <rPh sb="8" eb="9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</si>
</sst>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i/>
      <sz val="9"/>
      <color theme="3" tint="0.3999755851924192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0" fillId="3" borderId="0" xfId="0" applyFill="1">
      <alignment vertical="center"/>
    </xf>
    <xf numFmtId="0" fontId="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0" fontId="8" fillId="0" borderId="0" xfId="0" applyFont="1">
      <alignment vertical="center"/>
    </xf>
    <xf numFmtId="0" fontId="10" fillId="0" borderId="0" xfId="2" applyFont="1" applyAlignment="1">
      <alignment horizontal="right"/>
    </xf>
    <xf numFmtId="0" fontId="3" fillId="0" borderId="0" xfId="0" applyFont="1" applyAlignment="1">
      <alignment horizontal="center" vertical="center"/>
    </xf>
  </cellXfs>
  <cellStyles count="3">
    <cellStyle name="パーセント" xfId="1" builtinId="5"/>
    <cellStyle name="説明文" xfId="2" builtinId="53"/>
    <cellStyle name="標準" xfId="0" builtinId="0"/>
  </cellStyles>
  <dxfs count="3">
    <dxf>
      <numFmt numFmtId="0" formatCode="General"/>
    </dxf>
    <dxf>
      <fill>
        <patternFill patternType="solid">
          <fgColor indexed="64"/>
          <bgColor theme="4" tint="-0.499984740745262"/>
        </patternFill>
      </fill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平均予算比較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ご提案!$C$29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ご提案!$B$30:$B$37</c:f>
              <c:strCache>
                <c:ptCount val="8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オーストラリア・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7">
                  <c:v>国内挙式＆ハネムーン</c:v>
                </c:pt>
              </c:strCache>
            </c:strRef>
          </c:cat>
          <c:val>
            <c:numRef>
              <c:f>ご提案!$C$30:$C$37</c:f>
              <c:numCache>
                <c:formatCode>General</c:formatCode>
                <c:ptCount val="8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7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B-475A-90F3-F4CD4659F5E0}"/>
            </c:ext>
          </c:extLst>
        </c:ser>
        <c:ser>
          <c:idx val="1"/>
          <c:order val="1"/>
          <c:tx>
            <c:strRef>
              <c:f>ご提案!$D$29</c:f>
              <c:strCache>
                <c:ptCount val="1"/>
                <c:pt idx="0">
                  <c:v>旅費・滞在費用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ご提案!$B$30:$B$37</c:f>
              <c:strCache>
                <c:ptCount val="8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オーストラリア・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7">
                  <c:v>国内挙式＆ハネムーン</c:v>
                </c:pt>
              </c:strCache>
            </c:strRef>
          </c:cat>
          <c:val>
            <c:numRef>
              <c:f>ご提案!$D$30:$D$37</c:f>
              <c:numCache>
                <c:formatCode>General</c:formatCode>
                <c:ptCount val="8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7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FB-475A-90F3-F4CD4659F5E0}"/>
            </c:ext>
          </c:extLst>
        </c:ser>
        <c:ser>
          <c:idx val="2"/>
          <c:order val="2"/>
          <c:tx>
            <c:strRef>
              <c:f>ご提案!$E$29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ご提案!$B$30:$B$37</c:f>
              <c:strCache>
                <c:ptCount val="8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オーストラリア・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7">
                  <c:v>国内挙式＆ハネムーン</c:v>
                </c:pt>
              </c:strCache>
            </c:strRef>
          </c:cat>
          <c:val>
            <c:numRef>
              <c:f>ご提案!$E$30:$E$37</c:f>
              <c:numCache>
                <c:formatCode>General</c:formatCode>
                <c:ptCount val="8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FB-475A-90F3-F4CD4659F5E0}"/>
            </c:ext>
          </c:extLst>
        </c:ser>
        <c:ser>
          <c:idx val="3"/>
          <c:order val="3"/>
          <c:tx>
            <c:strRef>
              <c:f>ご提案!$F$29</c:f>
              <c:strCache>
                <c:ptCount val="1"/>
                <c:pt idx="0">
                  <c:v>国内パーティー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ご提案!$B$30:$B$37</c:f>
              <c:strCache>
                <c:ptCount val="8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オーストラリア・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7">
                  <c:v>国内挙式＆ハネムーン</c:v>
                </c:pt>
              </c:strCache>
            </c:strRef>
          </c:cat>
          <c:val>
            <c:numRef>
              <c:f>ご提案!$F$30:$F$37</c:f>
              <c:numCache>
                <c:formatCode>General</c:formatCode>
                <c:ptCount val="8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FB-475A-90F3-F4CD4659F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0872064"/>
        <c:axId val="690869440"/>
      </c:barChart>
      <c:catAx>
        <c:axId val="69087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0869440"/>
        <c:crosses val="autoZero"/>
        <c:auto val="1"/>
        <c:lblAlgn val="ctr"/>
        <c:lblOffset val="100"/>
        <c:noMultiLvlLbl val="0"/>
      </c:catAx>
      <c:valAx>
        <c:axId val="69086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087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招待者は何人ですか？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国内会場リスト!$C$13</c:f>
              <c:strCache>
                <c:ptCount val="1"/>
                <c:pt idx="0">
                  <c:v>回答者（人）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国内会場リスト!$B$14:$B$19</c:f>
              <c:strCache>
                <c:ptCount val="6"/>
                <c:pt idx="0">
                  <c:v>20人以下</c:v>
                </c:pt>
                <c:pt idx="1">
                  <c:v>20～40人</c:v>
                </c:pt>
                <c:pt idx="2">
                  <c:v>51人～70人</c:v>
                </c:pt>
                <c:pt idx="3">
                  <c:v>71人～90人</c:v>
                </c:pt>
                <c:pt idx="4">
                  <c:v>100人～130人</c:v>
                </c:pt>
                <c:pt idx="5">
                  <c:v>131人～</c:v>
                </c:pt>
              </c:strCache>
            </c:strRef>
          </c:cat>
          <c:val>
            <c:numRef>
              <c:f>国内会場リスト!$C$14:$C$19</c:f>
              <c:numCache>
                <c:formatCode>General</c:formatCode>
                <c:ptCount val="6"/>
                <c:pt idx="0">
                  <c:v>5</c:v>
                </c:pt>
                <c:pt idx="1">
                  <c:v>33</c:v>
                </c:pt>
                <c:pt idx="2">
                  <c:v>29</c:v>
                </c:pt>
                <c:pt idx="3">
                  <c:v>22</c:v>
                </c:pt>
                <c:pt idx="4">
                  <c:v>9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F-435E-9D2E-5189001F3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106960"/>
        <c:axId val="1928504736"/>
      </c:barChart>
      <c:catAx>
        <c:axId val="181010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8504736"/>
        <c:crosses val="autoZero"/>
        <c:auto val="1"/>
        <c:lblAlgn val="ctr"/>
        <c:lblOffset val="100"/>
        <c:noMultiLvlLbl val="0"/>
      </c:catAx>
      <c:valAx>
        <c:axId val="192850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1010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6E26C72-13C9-4D79-8077-618B025D459F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E7A5A1-809E-4444-AEC7-52B2FB68A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7540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9EB2CA-0377-4319-AAB4-77B3F346D6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0A4CDD-C37D-4956-83C5-43872581ACAD}" name="テーブル1" displayName="テーブル1" ref="B29:G37" totalsRowShown="0" headerRowDxfId="2">
  <autoFilter ref="B29:G37" xr:uid="{2BD98587-CD83-49A8-A647-30015945CD34}"/>
  <tableColumns count="6">
    <tableColumn id="1" xr3:uid="{F1AB7037-2045-4A79-B605-3910492BEC6D}" name="挙式場所"/>
    <tableColumn id="2" xr3:uid="{CDFF203E-0118-468C-948D-EA93A0780959}" name="挙式費用"/>
    <tableColumn id="3" xr3:uid="{F0E79E2D-FC4A-4B9A-95AF-6AB8B441FF90}" name="旅費・滞在費用"/>
    <tableColumn id="4" xr3:uid="{B125D8A2-0165-4B95-B247-EF862164B964}" name="オプション費用"/>
    <tableColumn id="5" xr3:uid="{C0C14E7B-E784-4801-BC93-BC2671A438CF}" name="国内パーティー"/>
    <tableColumn id="6" xr3:uid="{5C010BF9-2057-4F42-A39D-6BE0E1FF2CBB}" name="合計">
      <calculatedColumnFormula>SUM(C30:F30)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522A08D-A8BD-4A7E-96FE-35CEAA068EDF}" name="テーブル2" displayName="テーブル2" ref="B3:H10" totalsRowShown="0" headerRowDxfId="1">
  <autoFilter ref="B3:H10" xr:uid="{9E3CF11F-5541-4822-B7AA-9F662115E9CF}"/>
  <tableColumns count="7">
    <tableColumn id="1" xr3:uid="{837FAAE8-3FF3-4512-97BC-A58107AC89BF}" name="申込コード" dataDxfId="0">
      <calculatedColumnFormula>_xlfn.CONCAT(D4,F4,G4)</calculatedColumnFormula>
    </tableColumn>
    <tableColumn id="2" xr3:uid="{1CE335E9-D141-484F-84EC-3A018949017B}" name="地域"/>
    <tableColumn id="3" xr3:uid="{2F912871-536A-4C6C-816D-0A79A207E262}" name="地域コード"/>
    <tableColumn id="4" xr3:uid="{6136ED5F-4380-482C-A455-392BBC638494}" name="会場名"/>
    <tableColumn id="5" xr3:uid="{A663A162-0B21-4063-A81F-A19C7E0BDA05}" name="会場コード"/>
    <tableColumn id="7" xr3:uid="{B488AEB2-A5D2-4A58-97B5-53AF42CC68F5}" name="最大収容人数"/>
    <tableColumn id="6" xr3:uid="{75705B87-D335-43FD-9D01-46F81A3D4A46}" name="食事形式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1967-EF3F-4283-9978-C79B89B995A1}">
  <dimension ref="B1:BA37"/>
  <sheetViews>
    <sheetView tabSelected="1" zoomScaleNormal="100" workbookViewId="0"/>
  </sheetViews>
  <sheetFormatPr defaultRowHeight="18.75" x14ac:dyDescent="0.4"/>
  <cols>
    <col min="1" max="1" width="3.625" customWidth="1"/>
    <col min="2" max="2" width="19.375" customWidth="1"/>
    <col min="3" max="3" width="15.625" customWidth="1"/>
    <col min="4" max="5" width="19.375" bestFit="1" customWidth="1"/>
    <col min="6" max="6" width="19.375" customWidth="1"/>
    <col min="7" max="8" width="15.625" customWidth="1"/>
  </cols>
  <sheetData>
    <row r="1" spans="2:8" ht="25.5" x14ac:dyDescent="0.4">
      <c r="B1" s="14" t="s">
        <v>0</v>
      </c>
      <c r="C1" s="14"/>
      <c r="D1" s="14"/>
      <c r="E1" s="14"/>
      <c r="F1" s="14"/>
      <c r="G1" s="14"/>
      <c r="H1" s="5"/>
    </row>
    <row r="3" spans="2:8" x14ac:dyDescent="0.4">
      <c r="B3" t="s">
        <v>1</v>
      </c>
    </row>
    <row r="4" spans="2:8" x14ac:dyDescent="0.4">
      <c r="B4" t="s">
        <v>2</v>
      </c>
    </row>
    <row r="6" spans="2:8" ht="24" x14ac:dyDescent="0.4">
      <c r="B6" s="2" t="s">
        <v>3</v>
      </c>
      <c r="C6" s="2"/>
      <c r="D6" s="2"/>
      <c r="E6" s="2"/>
      <c r="F6" s="2"/>
      <c r="G6" s="2"/>
      <c r="H6" s="4"/>
    </row>
    <row r="7" spans="2:8" x14ac:dyDescent="0.4">
      <c r="B7" t="s">
        <v>4</v>
      </c>
    </row>
    <row r="8" spans="2:8" x14ac:dyDescent="0.4">
      <c r="B8" t="s">
        <v>5</v>
      </c>
    </row>
    <row r="9" spans="2:8" x14ac:dyDescent="0.4">
      <c r="B9" t="s">
        <v>6</v>
      </c>
    </row>
    <row r="10" spans="2:8" x14ac:dyDescent="0.4">
      <c r="B10" t="s">
        <v>7</v>
      </c>
    </row>
    <row r="11" spans="2:8" x14ac:dyDescent="0.4">
      <c r="B11" t="s">
        <v>8</v>
      </c>
    </row>
    <row r="12" spans="2:8" x14ac:dyDescent="0.4">
      <c r="B12" t="s">
        <v>9</v>
      </c>
    </row>
    <row r="14" spans="2:8" ht="24" x14ac:dyDescent="0.4">
      <c r="B14" s="2" t="s">
        <v>10</v>
      </c>
      <c r="C14" s="1"/>
      <c r="D14" s="1"/>
      <c r="E14" s="1"/>
      <c r="F14" s="1"/>
      <c r="G14" s="1"/>
    </row>
    <row r="15" spans="2:8" x14ac:dyDescent="0.4">
      <c r="B15" t="s">
        <v>11</v>
      </c>
    </row>
    <row r="16" spans="2:8" x14ac:dyDescent="0.35">
      <c r="G16" s="13" t="s">
        <v>41</v>
      </c>
    </row>
    <row r="28" spans="2:7" x14ac:dyDescent="0.25">
      <c r="G28" s="6" t="s">
        <v>12</v>
      </c>
    </row>
    <row r="29" spans="2:7" x14ac:dyDescent="0.4">
      <c r="B29" s="4" t="s">
        <v>46</v>
      </c>
      <c r="C29" s="4" t="s">
        <v>13</v>
      </c>
      <c r="D29" s="4" t="s">
        <v>14</v>
      </c>
      <c r="E29" s="4" t="s">
        <v>42</v>
      </c>
      <c r="F29" s="4" t="s">
        <v>43</v>
      </c>
      <c r="G29" s="4" t="s">
        <v>15</v>
      </c>
    </row>
    <row r="30" spans="2:7" x14ac:dyDescent="0.4">
      <c r="B30" t="s">
        <v>16</v>
      </c>
      <c r="C30">
        <v>32</v>
      </c>
      <c r="D30">
        <v>62</v>
      </c>
      <c r="E30">
        <v>25</v>
      </c>
      <c r="F30">
        <v>60</v>
      </c>
      <c r="G30">
        <f>SUM(C30:F30)</f>
        <v>179</v>
      </c>
    </row>
    <row r="31" spans="2:7" x14ac:dyDescent="0.4">
      <c r="B31" t="s">
        <v>17</v>
      </c>
      <c r="C31">
        <v>18</v>
      </c>
      <c r="D31">
        <v>37</v>
      </c>
      <c r="E31">
        <v>22</v>
      </c>
      <c r="F31">
        <v>60</v>
      </c>
      <c r="G31">
        <f t="shared" ref="G31:G37" si="0">SUM(C31:F31)</f>
        <v>137</v>
      </c>
    </row>
    <row r="32" spans="2:7" x14ac:dyDescent="0.4">
      <c r="B32" t="s">
        <v>18</v>
      </c>
      <c r="C32">
        <v>24</v>
      </c>
      <c r="D32">
        <v>43</v>
      </c>
      <c r="E32">
        <v>21</v>
      </c>
      <c r="F32">
        <v>60</v>
      </c>
      <c r="G32">
        <f t="shared" si="0"/>
        <v>148</v>
      </c>
    </row>
    <row r="33" spans="2:53" ht="37.5" x14ac:dyDescent="0.4">
      <c r="B33" s="3" t="s">
        <v>45</v>
      </c>
      <c r="C33">
        <v>36</v>
      </c>
      <c r="D33">
        <v>71</v>
      </c>
      <c r="E33">
        <v>30</v>
      </c>
      <c r="F33">
        <v>60</v>
      </c>
      <c r="G33">
        <f t="shared" si="0"/>
        <v>197</v>
      </c>
    </row>
    <row r="34" spans="2:53" x14ac:dyDescent="0.4">
      <c r="B34" t="s">
        <v>19</v>
      </c>
      <c r="C34">
        <v>55</v>
      </c>
      <c r="D34">
        <v>98</v>
      </c>
      <c r="E34">
        <v>35</v>
      </c>
      <c r="F34">
        <v>60</v>
      </c>
      <c r="G34">
        <f t="shared" si="0"/>
        <v>248</v>
      </c>
    </row>
    <row r="35" spans="2:53" x14ac:dyDescent="0.4">
      <c r="B35" t="s">
        <v>20</v>
      </c>
      <c r="C35">
        <v>37</v>
      </c>
      <c r="D35">
        <v>88</v>
      </c>
      <c r="E35">
        <v>38</v>
      </c>
      <c r="F35">
        <v>60</v>
      </c>
      <c r="G35">
        <f t="shared" si="0"/>
        <v>223</v>
      </c>
    </row>
    <row r="36" spans="2:53" x14ac:dyDescent="0.4">
      <c r="BA36" t="s">
        <v>62</v>
      </c>
    </row>
    <row r="37" spans="2:53" x14ac:dyDescent="0.4">
      <c r="B37" s="3" t="s">
        <v>44</v>
      </c>
      <c r="C37">
        <v>380</v>
      </c>
      <c r="D37">
        <v>55</v>
      </c>
      <c r="E37" t="s">
        <v>21</v>
      </c>
      <c r="F37" t="s">
        <v>21</v>
      </c>
      <c r="G37">
        <f t="shared" si="0"/>
        <v>435</v>
      </c>
    </row>
  </sheetData>
  <mergeCells count="1">
    <mergeCell ref="B1:G1"/>
  </mergeCells>
  <phoneticPr fontId="1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FE1FA-E5C9-4702-888A-84A66745914B}">
  <dimension ref="B1:H20"/>
  <sheetViews>
    <sheetView workbookViewId="0"/>
  </sheetViews>
  <sheetFormatPr defaultRowHeight="18.75" x14ac:dyDescent="0.4"/>
  <cols>
    <col min="1" max="1" width="3.625" customWidth="1"/>
    <col min="2" max="4" width="13.25" bestFit="1" customWidth="1"/>
    <col min="5" max="5" width="23.5" bestFit="1" customWidth="1"/>
    <col min="6" max="6" width="13.25" bestFit="1" customWidth="1"/>
    <col min="7" max="7" width="15.25" bestFit="1" customWidth="1"/>
    <col min="8" max="8" width="11.25" bestFit="1" customWidth="1"/>
    <col min="10" max="10" width="11.25" bestFit="1" customWidth="1"/>
  </cols>
  <sheetData>
    <row r="1" spans="2:8" ht="25.5" x14ac:dyDescent="0.4">
      <c r="B1" s="8" t="s">
        <v>70</v>
      </c>
      <c r="C1" s="8"/>
      <c r="D1" s="8"/>
      <c r="E1" s="8"/>
      <c r="F1" s="8"/>
      <c r="G1" s="8"/>
      <c r="H1" s="8"/>
    </row>
    <row r="3" spans="2:8" x14ac:dyDescent="0.4">
      <c r="B3" s="7" t="s">
        <v>53</v>
      </c>
      <c r="C3" s="7" t="s">
        <v>22</v>
      </c>
      <c r="D3" s="7" t="s">
        <v>47</v>
      </c>
      <c r="E3" s="7" t="s">
        <v>23</v>
      </c>
      <c r="F3" s="7" t="s">
        <v>54</v>
      </c>
      <c r="G3" s="7" t="s">
        <v>25</v>
      </c>
      <c r="H3" s="7" t="s">
        <v>24</v>
      </c>
    </row>
    <row r="4" spans="2:8" x14ac:dyDescent="0.4">
      <c r="B4" t="str">
        <f t="shared" ref="B4:B10" si="0">_xlfn.CONCAT(D4,F4,G4)</f>
        <v>Ami100</v>
      </c>
      <c r="C4" t="s">
        <v>26</v>
      </c>
      <c r="D4" t="s">
        <v>48</v>
      </c>
      <c r="E4" t="s">
        <v>27</v>
      </c>
      <c r="F4" t="s">
        <v>55</v>
      </c>
      <c r="G4">
        <v>100</v>
      </c>
      <c r="H4" t="s">
        <v>28</v>
      </c>
    </row>
    <row r="5" spans="2:8" x14ac:dyDescent="0.4">
      <c r="B5" t="str">
        <f t="shared" si="0"/>
        <v>Ama80</v>
      </c>
      <c r="C5" t="s">
        <v>26</v>
      </c>
      <c r="D5" t="s">
        <v>48</v>
      </c>
      <c r="E5" t="s">
        <v>29</v>
      </c>
      <c r="F5" t="s">
        <v>56</v>
      </c>
      <c r="G5">
        <v>80</v>
      </c>
      <c r="H5" t="s">
        <v>28</v>
      </c>
    </row>
    <row r="6" spans="2:8" x14ac:dyDescent="0.4">
      <c r="B6" t="str">
        <f t="shared" si="0"/>
        <v>Ogu200</v>
      </c>
      <c r="C6" t="s">
        <v>30</v>
      </c>
      <c r="D6" t="s">
        <v>49</v>
      </c>
      <c r="E6" t="s">
        <v>31</v>
      </c>
      <c r="F6" t="s">
        <v>57</v>
      </c>
      <c r="G6">
        <v>200</v>
      </c>
      <c r="H6" t="s">
        <v>32</v>
      </c>
    </row>
    <row r="7" spans="2:8" x14ac:dyDescent="0.4">
      <c r="B7" t="str">
        <f t="shared" si="0"/>
        <v>Epa50</v>
      </c>
      <c r="C7" t="s">
        <v>33</v>
      </c>
      <c r="D7" t="s">
        <v>50</v>
      </c>
      <c r="E7" t="s">
        <v>34</v>
      </c>
      <c r="F7" t="s">
        <v>58</v>
      </c>
      <c r="G7">
        <v>50</v>
      </c>
      <c r="H7" t="s">
        <v>28</v>
      </c>
    </row>
    <row r="8" spans="2:8" x14ac:dyDescent="0.4">
      <c r="B8" t="str">
        <f t="shared" si="0"/>
        <v>Hso30</v>
      </c>
      <c r="C8" t="s">
        <v>35</v>
      </c>
      <c r="D8" t="s">
        <v>51</v>
      </c>
      <c r="E8" t="s">
        <v>36</v>
      </c>
      <c r="F8" t="s">
        <v>59</v>
      </c>
      <c r="G8">
        <v>30</v>
      </c>
      <c r="H8" t="s">
        <v>37</v>
      </c>
    </row>
    <row r="9" spans="2:8" x14ac:dyDescent="0.4">
      <c r="B9" t="str">
        <f t="shared" si="0"/>
        <v>Hoo300</v>
      </c>
      <c r="C9" t="s">
        <v>35</v>
      </c>
      <c r="D9" t="s">
        <v>51</v>
      </c>
      <c r="E9" t="s">
        <v>38</v>
      </c>
      <c r="F9" t="s">
        <v>60</v>
      </c>
      <c r="G9">
        <v>300</v>
      </c>
      <c r="H9" t="s">
        <v>28</v>
      </c>
    </row>
    <row r="10" spans="2:8" x14ac:dyDescent="0.4">
      <c r="B10" t="str">
        <f t="shared" si="0"/>
        <v>Mse120</v>
      </c>
      <c r="C10" t="s">
        <v>39</v>
      </c>
      <c r="D10" t="s">
        <v>52</v>
      </c>
      <c r="E10" t="s">
        <v>40</v>
      </c>
      <c r="F10" t="s">
        <v>61</v>
      </c>
      <c r="G10">
        <v>120</v>
      </c>
      <c r="H10" t="s">
        <v>32</v>
      </c>
    </row>
    <row r="12" spans="2:8" x14ac:dyDescent="0.4">
      <c r="B12" s="12" t="s">
        <v>73</v>
      </c>
    </row>
    <row r="13" spans="2:8" x14ac:dyDescent="0.4">
      <c r="B13" s="9" t="s">
        <v>69</v>
      </c>
      <c r="C13" s="9" t="s">
        <v>71</v>
      </c>
    </row>
    <row r="14" spans="2:8" x14ac:dyDescent="0.4">
      <c r="B14" s="10" t="s">
        <v>63</v>
      </c>
      <c r="C14" s="11">
        <v>5</v>
      </c>
    </row>
    <row r="15" spans="2:8" x14ac:dyDescent="0.4">
      <c r="B15" s="10" t="s">
        <v>64</v>
      </c>
      <c r="C15" s="11">
        <v>33</v>
      </c>
    </row>
    <row r="16" spans="2:8" x14ac:dyDescent="0.4">
      <c r="B16" s="10" t="s">
        <v>65</v>
      </c>
      <c r="C16" s="11">
        <v>29</v>
      </c>
    </row>
    <row r="17" spans="2:3" x14ac:dyDescent="0.4">
      <c r="B17" s="10" t="s">
        <v>66</v>
      </c>
      <c r="C17" s="11">
        <v>22</v>
      </c>
    </row>
    <row r="18" spans="2:3" x14ac:dyDescent="0.4">
      <c r="B18" s="10" t="s">
        <v>67</v>
      </c>
      <c r="C18" s="11">
        <v>9</v>
      </c>
    </row>
    <row r="19" spans="2:3" x14ac:dyDescent="0.4">
      <c r="B19" s="10" t="s">
        <v>68</v>
      </c>
      <c r="C19" s="11">
        <v>2</v>
      </c>
    </row>
    <row r="20" spans="2:3" x14ac:dyDescent="0.4">
      <c r="C20" t="s">
        <v>72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ご提案</vt:lpstr>
      <vt:lpstr>国内会場リスト</vt:lpstr>
      <vt:lpstr>招待者人数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2019-06-11T04:08:19Z</dcterms:created>
  <dcterms:modified xsi:type="dcterms:W3CDTF">2020-05-08T11:17:19Z</dcterms:modified>
</cp:coreProperties>
</file>