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"/>
    </mc:Choice>
  </mc:AlternateContent>
  <xr:revisionPtr revIDLastSave="0" documentId="13_ncr:1_{46A7D6AE-8FA8-457F-B700-9C46A3733670}" xr6:coauthVersionLast="38" xr6:coauthVersionMax="38" xr10:uidLastSave="{00000000-0000-0000-0000-000000000000}"/>
  <bookViews>
    <workbookView xWindow="0" yWindow="0" windowWidth="15360" windowHeight="7455" xr2:uid="{6B31B57B-118B-4CF7-A86A-85A3EB6A1D4C}"/>
  </bookViews>
  <sheets>
    <sheet name="注文書" sheetId="1" r:id="rId1"/>
    <sheet name="商品一覧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D14" i="1"/>
  <c r="C14" i="1"/>
  <c r="F23" i="1"/>
  <c r="F22" i="1"/>
  <c r="F21" i="1"/>
  <c r="F20" i="1"/>
  <c r="F19" i="1"/>
  <c r="F18" i="1"/>
  <c r="F17" i="1"/>
  <c r="F16" i="1"/>
  <c r="F15" i="1"/>
  <c r="F14" i="1"/>
  <c r="F24" i="1" s="1"/>
  <c r="F25" i="1" s="1"/>
  <c r="F26" i="1" l="1"/>
</calcChain>
</file>

<file path=xl/sharedStrings.xml><?xml version="1.0" encoding="utf-8"?>
<sst xmlns="http://schemas.openxmlformats.org/spreadsheetml/2006/main" count="39" uniqueCount="39">
  <si>
    <t>サプリメントクラブ行き</t>
    <rPh sb="9" eb="10">
      <t>イ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</si>
  <si>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</si>
  <si>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</si>
  <si>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注　文　書</t>
    <rPh sb="0" eb="1">
      <t>チュウ</t>
    </rPh>
    <rPh sb="2" eb="3">
      <t>モン</t>
    </rPh>
    <rPh sb="4" eb="5">
      <t>ショ</t>
    </rPh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</si>
  <si>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</si>
  <si>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</si>
  <si>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</si>
  <si>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</si>
  <si>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</si>
  <si>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</si>
  <si>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</si>
  <si>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</si>
  <si>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</si>
  <si>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</si>
  <si>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総合計</t>
    <rPh sb="0" eb="1">
      <t>ソウ</t>
    </rPh>
    <rPh sb="1" eb="3">
      <t>ゴウケイ</t>
    </rPh>
    <phoneticPr fontId="2"/>
  </si>
  <si>
    <t>備考</t>
    <rPh sb="0" eb="2">
      <t>ビコウ</t>
    </rPh>
    <phoneticPr fontId="2"/>
  </si>
  <si>
    <t>商品番号</t>
    <rPh sb="0" eb="2">
      <t>ショウヒン</t>
    </rPh>
    <rPh sb="2" eb="4">
      <t>バンゴウ</t>
    </rPh>
    <phoneticPr fontId="6"/>
  </si>
  <si>
    <t>商品名</t>
    <rPh sb="0" eb="3">
      <t>ショウヒンメイ</t>
    </rPh>
    <phoneticPr fontId="6"/>
  </si>
  <si>
    <t>価格(100g）</t>
    <rPh sb="0" eb="2">
      <t>カカク</t>
    </rPh>
    <phoneticPr fontId="6"/>
  </si>
  <si>
    <t>HT11001</t>
    <phoneticPr fontId="3"/>
  </si>
  <si>
    <t>シナモン</t>
    <phoneticPr fontId="3"/>
  </si>
  <si>
    <t>HT11002</t>
    <phoneticPr fontId="3"/>
  </si>
  <si>
    <t>オレンジピール</t>
    <phoneticPr fontId="3"/>
  </si>
  <si>
    <t>HT11003</t>
    <phoneticPr fontId="3"/>
  </si>
  <si>
    <t>ジャスミン</t>
    <phoneticPr fontId="3"/>
  </si>
  <si>
    <t>HT11004</t>
    <phoneticPr fontId="3"/>
  </si>
  <si>
    <t>ハイビスカス</t>
    <phoneticPr fontId="3"/>
  </si>
  <si>
    <t>HT21004</t>
    <phoneticPr fontId="3"/>
  </si>
  <si>
    <t>バジル</t>
    <phoneticPr fontId="3"/>
  </si>
  <si>
    <t>HT21005</t>
    <phoneticPr fontId="3"/>
  </si>
  <si>
    <t>ペパーミント</t>
    <phoneticPr fontId="3"/>
  </si>
  <si>
    <t>HT21006</t>
    <phoneticPr fontId="3"/>
  </si>
  <si>
    <t>ラベンダー</t>
    <phoneticPr fontId="3"/>
  </si>
  <si>
    <t>HT21007</t>
    <phoneticPr fontId="3"/>
  </si>
  <si>
    <t>リンデン</t>
    <phoneticPr fontId="3"/>
  </si>
  <si>
    <t>HT26008</t>
    <phoneticPr fontId="3"/>
  </si>
  <si>
    <t>レモン</t>
    <phoneticPr fontId="3"/>
  </si>
  <si>
    <t>HT26009</t>
    <phoneticPr fontId="3"/>
  </si>
  <si>
    <t>レモングラス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</si>
</sst>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9" fontId="5" fillId="2" borderId="2" xfId="2" applyFont="1" applyFill="1" applyBorder="1" applyAlignment="1">
      <alignment horizontal="left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0" fillId="0" borderId="1" xfId="0" applyBorder="1" applyAlignment="1">
      <alignment vertical="top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F476-11AD-4C34-BFE3-0EEFCFFB2339}">
  <dimension ref="B1:F28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3" width="37.625" customWidth="1"/>
    <col min="4" max="4" width="12.625" customWidth="1"/>
    <col min="5" max="5" width="10.625" customWidth="1"/>
    <col min="6" max="6" width="12.625" customWidth="1"/>
  </cols>
  <sheetData>
    <row r="1" spans="2:6" ht="25.5" x14ac:dyDescent="0.4">
      <c r="B1" s="1" t="s">
        <v>0</v>
      </c>
    </row>
    <row r="2" spans="2:6" x14ac:dyDescent="0.4">
      <c r="E2" t="s">
        <v>1</v>
      </c>
    </row>
    <row r="3" spans="2:6" x14ac:dyDescent="0.4">
      <c r="E3" t="s">
        <v>2</v>
      </c>
    </row>
    <row r="5" spans="2:6" ht="30" customHeight="1" x14ac:dyDescent="0.4">
      <c r="B5" s="12" t="s">
        <v>3</v>
      </c>
      <c r="C5" s="12"/>
      <c r="D5" s="12"/>
      <c r="E5" s="12"/>
      <c r="F5" s="12"/>
    </row>
    <row r="8" spans="2:6" ht="27" customHeight="1" x14ac:dyDescent="0.4">
      <c r="B8" s="3" t="s">
        <v>4</v>
      </c>
      <c r="C8" s="11"/>
      <c r="D8" s="11"/>
      <c r="E8" s="11"/>
      <c r="F8" s="11"/>
    </row>
    <row r="9" spans="2:6" ht="27" customHeight="1" x14ac:dyDescent="0.4">
      <c r="B9" s="3" t="s">
        <v>5</v>
      </c>
      <c r="C9" s="11"/>
      <c r="D9" s="11"/>
      <c r="E9" s="11"/>
      <c r="F9" s="11"/>
    </row>
    <row r="10" spans="2:6" ht="27" customHeight="1" x14ac:dyDescent="0.4">
      <c r="B10" s="3" t="s">
        <v>6</v>
      </c>
      <c r="C10" s="11"/>
      <c r="D10" s="11"/>
      <c r="E10" s="11"/>
      <c r="F10" s="11"/>
    </row>
    <row r="13" spans="2:6" ht="27" customHeight="1" x14ac:dyDescent="0.4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</row>
    <row r="14" spans="2:6" ht="27" customHeight="1" x14ac:dyDescent="0.4">
      <c r="B14" s="2"/>
      <c r="C14" s="6" t="str">
        <f>IF(B14="","",VLOOKUP(B14,商品一覧!$B$2:$D$11,2,FALSE))</f>
        <v/>
      </c>
      <c r="D14" s="6" t="str">
        <f>IF(B14="","",VLOOKUP(B14,商品一覧!$B$2:$D$11,3,FALSE))</f>
        <v/>
      </c>
      <c r="E14" s="2"/>
      <c r="F14" s="6" t="str">
        <f>IF(B14="","",D14*E14)</f>
        <v/>
      </c>
    </row>
    <row r="15" spans="2:6" ht="27" customHeight="1" x14ac:dyDescent="0.4">
      <c r="B15" s="2"/>
      <c r="C15" s="6" t="str">
        <f>IF(B15="","",VLOOKUP(B15,商品一覧!$B$2:$D$11,2,FALSE))</f>
        <v/>
      </c>
      <c r="D15" s="6" t="str">
        <f>IF(B15="","",VLOOKUP(B15,商品一覧!$B$2:$D$11,3,FALSE))</f>
        <v/>
      </c>
      <c r="E15" s="2"/>
      <c r="F15" s="6" t="str">
        <f t="shared" ref="F15:F23" si="0">IF(B15="","",D15*E15)</f>
        <v/>
      </c>
    </row>
    <row r="16" spans="2:6" ht="27" customHeight="1" x14ac:dyDescent="0.4">
      <c r="B16" s="2"/>
      <c r="C16" s="6" t="str">
        <f>IF(B16="","",VLOOKUP(B16,商品一覧!$B$2:$D$11,2,FALSE))</f>
        <v/>
      </c>
      <c r="D16" s="6" t="str">
        <f>IF(B16="","",VLOOKUP(B16,商品一覧!$B$2:$D$11,3,FALSE))</f>
        <v/>
      </c>
      <c r="E16" s="2"/>
      <c r="F16" s="6" t="str">
        <f t="shared" si="0"/>
        <v/>
      </c>
    </row>
    <row r="17" spans="2:6" ht="27" customHeight="1" x14ac:dyDescent="0.4">
      <c r="B17" s="2"/>
      <c r="C17" s="6" t="str">
        <f>IF(B17="","",VLOOKUP(B17,商品一覧!$B$2:$D$11,2,FALSE))</f>
        <v/>
      </c>
      <c r="D17" s="6" t="str">
        <f>IF(B17="","",VLOOKUP(B17,商品一覧!$B$2:$D$11,3,FALSE))</f>
        <v/>
      </c>
      <c r="E17" s="2"/>
      <c r="F17" s="6" t="str">
        <f t="shared" si="0"/>
        <v/>
      </c>
    </row>
    <row r="18" spans="2:6" ht="27" customHeight="1" x14ac:dyDescent="0.4">
      <c r="B18" s="2"/>
      <c r="C18" s="6" t="str">
        <f>IF(B18="","",VLOOKUP(B18,商品一覧!$B$2:$D$11,2,FALSE))</f>
        <v/>
      </c>
      <c r="D18" s="6" t="str">
        <f>IF(B18="","",VLOOKUP(B18,商品一覧!$B$2:$D$11,3,FALSE))</f>
        <v/>
      </c>
      <c r="E18" s="2"/>
      <c r="F18" s="6" t="str">
        <f t="shared" si="0"/>
        <v/>
      </c>
    </row>
    <row r="19" spans="2:6" ht="27" customHeight="1" x14ac:dyDescent="0.4">
      <c r="B19" s="2"/>
      <c r="C19" s="6" t="str">
        <f>IF(B19="","",VLOOKUP(B19,商品一覧!$B$2:$D$11,2,FALSE))</f>
        <v/>
      </c>
      <c r="D19" s="6" t="str">
        <f>IF(B19="","",VLOOKUP(B19,商品一覧!$B$2:$D$11,3,FALSE))</f>
        <v/>
      </c>
      <c r="E19" s="2"/>
      <c r="F19" s="6" t="str">
        <f t="shared" si="0"/>
        <v/>
      </c>
    </row>
    <row r="20" spans="2:6" ht="27" customHeight="1" x14ac:dyDescent="0.4">
      <c r="B20" s="2"/>
      <c r="C20" s="6" t="str">
        <f>IF(B20="","",VLOOKUP(B20,商品一覧!$B$2:$D$11,2,FALSE))</f>
        <v/>
      </c>
      <c r="D20" s="6" t="str">
        <f>IF(B20="","",VLOOKUP(B20,商品一覧!$B$2:$D$11,3,FALSE))</f>
        <v/>
      </c>
      <c r="E20" s="2"/>
      <c r="F20" s="6" t="str">
        <f t="shared" si="0"/>
        <v/>
      </c>
    </row>
    <row r="21" spans="2:6" ht="27" customHeight="1" x14ac:dyDescent="0.4">
      <c r="B21" s="2"/>
      <c r="C21" s="6" t="str">
        <f>IF(B21="","",VLOOKUP(B21,商品一覧!$B$2:$D$11,2,FALSE))</f>
        <v/>
      </c>
      <c r="D21" s="6" t="str">
        <f>IF(B21="","",VLOOKUP(B21,商品一覧!$B$2:$D$11,3,FALSE))</f>
        <v/>
      </c>
      <c r="E21" s="2"/>
      <c r="F21" s="6" t="str">
        <f t="shared" si="0"/>
        <v/>
      </c>
    </row>
    <row r="22" spans="2:6" ht="27" customHeight="1" x14ac:dyDescent="0.4">
      <c r="B22" s="2"/>
      <c r="C22" s="6" t="str">
        <f>IF(B22="","",VLOOKUP(B22,商品一覧!$B$2:$D$11,2,FALSE))</f>
        <v/>
      </c>
      <c r="D22" s="6" t="str">
        <f>IF(B22="","",VLOOKUP(B22,商品一覧!$B$2:$D$11,3,FALSE))</f>
        <v/>
      </c>
      <c r="E22" s="2"/>
      <c r="F22" s="6" t="str">
        <f t="shared" si="0"/>
        <v/>
      </c>
    </row>
    <row r="23" spans="2:6" ht="27" customHeight="1" x14ac:dyDescent="0.4">
      <c r="B23" s="2"/>
      <c r="C23" s="6" t="str">
        <f>IF(B23="","",VLOOKUP(B23,商品一覧!$B$2:$D$11,2,FALSE))</f>
        <v/>
      </c>
      <c r="D23" s="6" t="str">
        <f>IF(B23="","",VLOOKUP(B23,商品一覧!$B$2:$D$11,3,FALSE))</f>
        <v/>
      </c>
      <c r="E23" s="2"/>
      <c r="F23" s="6" t="str">
        <f t="shared" si="0"/>
        <v/>
      </c>
    </row>
    <row r="24" spans="2:6" ht="27" customHeight="1" x14ac:dyDescent="0.4">
      <c r="D24" s="9" t="s">
        <v>12</v>
      </c>
      <c r="E24" s="9"/>
      <c r="F24" s="2">
        <f>SUM(F14:F23)</f>
        <v>0</v>
      </c>
    </row>
    <row r="25" spans="2:6" ht="27" customHeight="1" x14ac:dyDescent="0.4">
      <c r="D25" s="4" t="s">
        <v>13</v>
      </c>
      <c r="E25" s="5">
        <v>0.08</v>
      </c>
      <c r="F25" s="2">
        <f>ROUNDDOWN(F24*E25,0)</f>
        <v>0</v>
      </c>
    </row>
    <row r="26" spans="2:6" ht="27" customHeight="1" x14ac:dyDescent="0.4">
      <c r="D26" s="9" t="s">
        <v>14</v>
      </c>
      <c r="E26" s="9"/>
      <c r="F26" s="2">
        <f>SUM(F24:F25)</f>
        <v>0</v>
      </c>
    </row>
    <row r="28" spans="2:6" ht="68.099999999999994" customHeight="1" x14ac:dyDescent="0.4">
      <c r="B28" s="10" t="s">
        <v>15</v>
      </c>
      <c r="C28" s="10"/>
      <c r="D28" s="10"/>
      <c r="E28" s="10"/>
      <c r="F28" s="10"/>
    </row>
  </sheetData>
  <mergeCells count="7">
    <mergeCell ref="D24:E24"/>
    <mergeCell ref="D26:E26"/>
    <mergeCell ref="B28:F28"/>
    <mergeCell ref="B5:F5"/>
    <mergeCell ref="C8:F8"/>
    <mergeCell ref="C9:F9"/>
    <mergeCell ref="C10:F10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2430F-1825-44E1-9127-22E6E830F806}">
  <dimension ref="B1:D11"/>
  <sheetViews>
    <sheetView workbookViewId="0"/>
  </sheetViews>
  <sheetFormatPr defaultRowHeight="18.75" x14ac:dyDescent="0.4"/>
  <cols>
    <col min="1" max="1" width="2.625" customWidth="1"/>
    <col min="3" max="3" width="15" bestFit="1" customWidth="1"/>
    <col min="4" max="4" width="12.125" bestFit="1" customWidth="1"/>
  </cols>
  <sheetData>
    <row r="1" spans="2:4" x14ac:dyDescent="0.4">
      <c r="B1" s="8" t="s">
        <v>16</v>
      </c>
      <c r="C1" s="8" t="s">
        <v>17</v>
      </c>
      <c r="D1" s="8" t="s">
        <v>18</v>
      </c>
    </row>
    <row r="2" spans="2:4" x14ac:dyDescent="0.4">
      <c r="B2" s="2" t="s">
        <v>19</v>
      </c>
      <c r="C2" s="2" t="s">
        <v>20</v>
      </c>
      <c r="D2" s="7">
        <v>1050</v>
      </c>
    </row>
    <row r="3" spans="2:4" x14ac:dyDescent="0.4">
      <c r="B3" s="2" t="s">
        <v>21</v>
      </c>
      <c r="C3" s="2" t="s">
        <v>22</v>
      </c>
      <c r="D3" s="7">
        <v>1140</v>
      </c>
    </row>
    <row r="4" spans="2:4" x14ac:dyDescent="0.4">
      <c r="B4" s="2" t="s">
        <v>23</v>
      </c>
      <c r="C4" s="2" t="s">
        <v>24</v>
      </c>
      <c r="D4" s="7">
        <v>1050</v>
      </c>
    </row>
    <row r="5" spans="2:4" x14ac:dyDescent="0.4">
      <c r="B5" s="2" t="s">
        <v>25</v>
      </c>
      <c r="C5" s="2" t="s">
        <v>26</v>
      </c>
      <c r="D5" s="7">
        <v>1200</v>
      </c>
    </row>
    <row r="6" spans="2:4" x14ac:dyDescent="0.4">
      <c r="B6" s="2" t="s">
        <v>27</v>
      </c>
      <c r="C6" s="2" t="s">
        <v>28</v>
      </c>
      <c r="D6" s="7">
        <v>1050</v>
      </c>
    </row>
    <row r="7" spans="2:4" x14ac:dyDescent="0.4">
      <c r="B7" s="2" t="s">
        <v>29</v>
      </c>
      <c r="C7" s="2" t="s">
        <v>30</v>
      </c>
      <c r="D7" s="7">
        <v>1050</v>
      </c>
    </row>
    <row r="8" spans="2:4" x14ac:dyDescent="0.4">
      <c r="B8" s="2" t="s">
        <v>31</v>
      </c>
      <c r="C8" s="2" t="s">
        <v>32</v>
      </c>
      <c r="D8" s="7">
        <v>1200</v>
      </c>
    </row>
    <row r="9" spans="2:4" x14ac:dyDescent="0.4">
      <c r="B9" s="2" t="s">
        <v>33</v>
      </c>
      <c r="C9" s="2" t="s">
        <v>34</v>
      </c>
      <c r="D9" s="7">
        <v>1140</v>
      </c>
    </row>
    <row r="10" spans="2:4" x14ac:dyDescent="0.4">
      <c r="B10" s="2" t="s">
        <v>35</v>
      </c>
      <c r="C10" s="2" t="s">
        <v>36</v>
      </c>
      <c r="D10" s="7">
        <v>1050</v>
      </c>
    </row>
    <row r="11" spans="2:4" x14ac:dyDescent="0.4">
      <c r="B11" s="2" t="s">
        <v>37</v>
      </c>
      <c r="C11" s="2" t="s">
        <v>38</v>
      </c>
      <c r="D11" s="7">
        <v>1050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2019-02-18T02:19:56Z</dcterms:created>
  <dcterms:modified xsi:type="dcterms:W3CDTF">2019-02-18T06:33:11Z</dcterms:modified>
</cp:coreProperties>
</file>