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FE001A37-297A-4599-95BA-4303B006CB00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一覧" sheetId="1" r:id="rId1"/>
    <sheet name="地区別集計" sheetId="11" r:id="rId2"/>
    <sheet name="書籍リスト" sheetId="2" r:id="rId3"/>
    <sheet name="担当者リスト" sheetId="12" r:id="rId4"/>
  </sheets>
  <definedNames>
    <definedName name="_xlnm._FilterDatabase" localSheetId="0" hidden="1">売上一覧!$B$3:$I$121</definedName>
  </definedNames>
  <calcPr calcId="179017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1" l="1"/>
  <c r="D9" i="11"/>
  <c r="F9" i="11" s="1"/>
  <c r="E9" i="11"/>
  <c r="F4" i="11"/>
  <c r="F5" i="11"/>
  <c r="F6" i="11"/>
  <c r="F7" i="11"/>
  <c r="F8" i="1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4" i="1"/>
</calcChain>
</file>

<file path=xl/sharedStrings.xml><?xml version="1.0" encoding="utf-8"?>
<sst xmlns="http://schemas.openxmlformats.org/spreadsheetml/2006/main" count="350" uniqueCount="134">
  <si>
    <t>タイトル</t>
    <phoneticPr fontId="4"/>
  </si>
  <si>
    <t>P1001</t>
    <phoneticPr fontId="4"/>
  </si>
  <si>
    <t>絵本</t>
    <rPh sb="0" eb="2">
      <t>エホン</t>
    </rPh>
    <phoneticPr fontId="3"/>
  </si>
  <si>
    <t>P1002</t>
    <phoneticPr fontId="4"/>
  </si>
  <si>
    <t>おいしいものだいすき！</t>
    <phoneticPr fontId="4"/>
  </si>
  <si>
    <t>P1003</t>
    <phoneticPr fontId="4"/>
  </si>
  <si>
    <t>ねこのたまちゃん大ぼうけん</t>
    <rPh sb="8" eb="9">
      <t>ダイ</t>
    </rPh>
    <phoneticPr fontId="3"/>
  </si>
  <si>
    <t>P1004</t>
    <phoneticPr fontId="4"/>
  </si>
  <si>
    <t>P1005</t>
    <phoneticPr fontId="4"/>
  </si>
  <si>
    <t>P1006</t>
    <phoneticPr fontId="4"/>
  </si>
  <si>
    <t>かわいいうさぎさん</t>
    <phoneticPr fontId="4"/>
  </si>
  <si>
    <t>A3001</t>
    <phoneticPr fontId="4"/>
  </si>
  <si>
    <t>児童書</t>
    <rPh sb="0" eb="3">
      <t>ジドウショ</t>
    </rPh>
    <phoneticPr fontId="3"/>
  </si>
  <si>
    <t>A3002</t>
    <phoneticPr fontId="4"/>
  </si>
  <si>
    <t>A3003</t>
    <phoneticPr fontId="4"/>
  </si>
  <si>
    <t>青葉がかがやくころ</t>
    <rPh sb="0" eb="2">
      <t>アオバ</t>
    </rPh>
    <phoneticPr fontId="3"/>
  </si>
  <si>
    <t>A3004</t>
    <phoneticPr fontId="4"/>
  </si>
  <si>
    <t>A3005</t>
    <phoneticPr fontId="4"/>
  </si>
  <si>
    <t>夏の花火</t>
    <rPh sb="0" eb="1">
      <t>ナツ</t>
    </rPh>
    <rPh sb="2" eb="4">
      <t>ハナビ</t>
    </rPh>
    <phoneticPr fontId="3"/>
  </si>
  <si>
    <t>A3006</t>
    <phoneticPr fontId="4"/>
  </si>
  <si>
    <t>雲の上のまち</t>
    <rPh sb="0" eb="1">
      <t>クモ</t>
    </rPh>
    <rPh sb="2" eb="3">
      <t>ウエ</t>
    </rPh>
    <phoneticPr fontId="3"/>
  </si>
  <si>
    <t>A3002</t>
    <phoneticPr fontId="4"/>
  </si>
  <si>
    <t>A3003</t>
    <phoneticPr fontId="4"/>
  </si>
  <si>
    <t>A3001</t>
    <phoneticPr fontId="4"/>
  </si>
  <si>
    <t>P1004</t>
    <phoneticPr fontId="4"/>
  </si>
  <si>
    <t>A3003</t>
    <phoneticPr fontId="4"/>
  </si>
  <si>
    <t>P1004</t>
    <phoneticPr fontId="4"/>
  </si>
  <si>
    <t>P1006</t>
    <phoneticPr fontId="4"/>
  </si>
  <si>
    <t>A3001</t>
    <phoneticPr fontId="4"/>
  </si>
  <si>
    <t>A3005</t>
    <phoneticPr fontId="4"/>
  </si>
  <si>
    <t>P1003</t>
    <phoneticPr fontId="4"/>
  </si>
  <si>
    <t>A3006</t>
    <phoneticPr fontId="4"/>
  </si>
  <si>
    <t>P1005</t>
    <phoneticPr fontId="4"/>
  </si>
  <si>
    <t>A3004</t>
    <phoneticPr fontId="4"/>
  </si>
  <si>
    <t>A3003</t>
    <phoneticPr fontId="4"/>
  </si>
  <si>
    <t>A3002</t>
    <phoneticPr fontId="4"/>
  </si>
  <si>
    <t>P1001</t>
    <phoneticPr fontId="4"/>
  </si>
  <si>
    <t>P1002</t>
    <phoneticPr fontId="4"/>
  </si>
  <si>
    <t>A3005</t>
    <phoneticPr fontId="4"/>
  </si>
  <si>
    <t>P1004</t>
    <phoneticPr fontId="4"/>
  </si>
  <si>
    <t>A3004</t>
    <phoneticPr fontId="4"/>
  </si>
  <si>
    <t>A3006</t>
    <phoneticPr fontId="4"/>
  </si>
  <si>
    <t>A3005</t>
    <phoneticPr fontId="4"/>
  </si>
  <si>
    <t>P1005</t>
    <phoneticPr fontId="4"/>
  </si>
  <si>
    <t>A3002</t>
    <phoneticPr fontId="4"/>
  </si>
  <si>
    <t>P1001</t>
    <phoneticPr fontId="4"/>
  </si>
  <si>
    <t>P1002</t>
    <phoneticPr fontId="4"/>
  </si>
  <si>
    <t>A3002</t>
    <phoneticPr fontId="4"/>
  </si>
  <si>
    <t>P1004</t>
    <phoneticPr fontId="4"/>
  </si>
  <si>
    <t>P1003</t>
    <phoneticPr fontId="4"/>
  </si>
  <si>
    <t>A3003</t>
    <phoneticPr fontId="4"/>
  </si>
  <si>
    <t>P1001</t>
    <phoneticPr fontId="4"/>
  </si>
  <si>
    <t>A3002</t>
    <phoneticPr fontId="4"/>
  </si>
  <si>
    <t>P1006</t>
    <phoneticPr fontId="4"/>
  </si>
  <si>
    <t>A3001</t>
    <phoneticPr fontId="4"/>
  </si>
  <si>
    <t>P1005</t>
    <phoneticPr fontId="4"/>
  </si>
  <si>
    <t>P1006</t>
    <phoneticPr fontId="4"/>
  </si>
  <si>
    <t>P1004</t>
    <phoneticPr fontId="4"/>
  </si>
  <si>
    <t>A3003</t>
    <phoneticPr fontId="4"/>
  </si>
  <si>
    <t>P1003</t>
    <phoneticPr fontId="4"/>
  </si>
  <si>
    <t>A3004</t>
    <phoneticPr fontId="4"/>
  </si>
  <si>
    <t>A3001</t>
    <phoneticPr fontId="4"/>
  </si>
  <si>
    <t>P1004</t>
    <phoneticPr fontId="4"/>
  </si>
  <si>
    <t>A3004</t>
    <phoneticPr fontId="4"/>
  </si>
  <si>
    <t>P1006</t>
    <phoneticPr fontId="4"/>
  </si>
  <si>
    <t>売上日</t>
    <rPh sb="0" eb="3">
      <t>ウリアゲビ</t>
    </rPh>
    <phoneticPr fontId="4"/>
  </si>
  <si>
    <t>商品コード</t>
    <rPh sb="0" eb="2">
      <t>ショウヒン</t>
    </rPh>
    <phoneticPr fontId="4"/>
  </si>
  <si>
    <t>分類</t>
    <rPh sb="0" eb="2">
      <t>ブンルイ</t>
    </rPh>
    <phoneticPr fontId="4"/>
  </si>
  <si>
    <t>価格</t>
    <rPh sb="0" eb="2">
      <t>カカク</t>
    </rPh>
    <phoneticPr fontId="4"/>
  </si>
  <si>
    <t>売上金額</t>
    <rPh sb="0" eb="2">
      <t>ウリアゲ</t>
    </rPh>
    <rPh sb="2" eb="4">
      <t>キンガク</t>
    </rPh>
    <phoneticPr fontId="4"/>
  </si>
  <si>
    <t>Z5001</t>
    <phoneticPr fontId="4"/>
  </si>
  <si>
    <t>学習ずかん　しょくぶつ</t>
    <rPh sb="0" eb="2">
      <t>ガクシュウ</t>
    </rPh>
    <phoneticPr fontId="4"/>
  </si>
  <si>
    <t>Z5002</t>
    <phoneticPr fontId="4"/>
  </si>
  <si>
    <t>学習ずかん　陸のいきもの</t>
    <rPh sb="0" eb="2">
      <t>ガクシュウ</t>
    </rPh>
    <rPh sb="6" eb="7">
      <t>リク</t>
    </rPh>
    <phoneticPr fontId="4"/>
  </si>
  <si>
    <t>学習ずかん　海のいきもの</t>
    <rPh sb="0" eb="2">
      <t>ガクシュウ</t>
    </rPh>
    <rPh sb="6" eb="7">
      <t>ウミ</t>
    </rPh>
    <phoneticPr fontId="4"/>
  </si>
  <si>
    <t>Z5003</t>
    <phoneticPr fontId="4"/>
  </si>
  <si>
    <t>図鑑</t>
    <rPh sb="0" eb="2">
      <t>ズカン</t>
    </rPh>
    <phoneticPr fontId="4"/>
  </si>
  <si>
    <t>Z5004</t>
    <phoneticPr fontId="4"/>
  </si>
  <si>
    <t>学習ずかん　ちいさないきもの</t>
    <rPh sb="0" eb="2">
      <t>ガクシュウ</t>
    </rPh>
    <phoneticPr fontId="4"/>
  </si>
  <si>
    <t>Z5005</t>
    <phoneticPr fontId="4"/>
  </si>
  <si>
    <t>学習ずかん　恐竜</t>
    <rPh sb="0" eb="2">
      <t>ガクシュウ</t>
    </rPh>
    <rPh sb="6" eb="8">
      <t>キョウリュウ</t>
    </rPh>
    <phoneticPr fontId="4"/>
  </si>
  <si>
    <t>Z6001</t>
    <phoneticPr fontId="4"/>
  </si>
  <si>
    <t>Z6002</t>
    <phoneticPr fontId="4"/>
  </si>
  <si>
    <t>Z6003</t>
    <phoneticPr fontId="4"/>
  </si>
  <si>
    <t>地球のふしぎ</t>
    <rPh sb="0" eb="2">
      <t>チキュウ</t>
    </rPh>
    <phoneticPr fontId="4"/>
  </si>
  <si>
    <t>宇宙のふしぎ</t>
    <rPh sb="0" eb="2">
      <t>ウチュウ</t>
    </rPh>
    <phoneticPr fontId="4"/>
  </si>
  <si>
    <t>人間のふしぎ</t>
    <rPh sb="0" eb="2">
      <t>ニンゲン</t>
    </rPh>
    <phoneticPr fontId="4"/>
  </si>
  <si>
    <t>単位：円</t>
    <rPh sb="0" eb="2">
      <t>タンイ</t>
    </rPh>
    <rPh sb="3" eb="4">
      <t>エン</t>
    </rPh>
    <phoneticPr fontId="2"/>
  </si>
  <si>
    <t>地区別集計</t>
    <rPh sb="0" eb="2">
      <t>チク</t>
    </rPh>
    <rPh sb="2" eb="3">
      <t>ベツ</t>
    </rPh>
    <rPh sb="3" eb="5">
      <t>シュウケイ</t>
    </rPh>
    <phoneticPr fontId="3"/>
  </si>
  <si>
    <t>担当者名</t>
    <rPh sb="0" eb="3">
      <t>タントウシャ</t>
    </rPh>
    <rPh sb="3" eb="4">
      <t>メイ</t>
    </rPh>
    <phoneticPr fontId="2"/>
  </si>
  <si>
    <t>中尾　亜希子</t>
    <rPh sb="0" eb="2">
      <t>ナカオ</t>
    </rPh>
    <rPh sb="3" eb="6">
      <t>アキコ</t>
    </rPh>
    <phoneticPr fontId="2"/>
  </si>
  <si>
    <t>谷村　洋平</t>
    <rPh sb="0" eb="2">
      <t>タニムラ</t>
    </rPh>
    <rPh sb="3" eb="5">
      <t>ヨウヘイ</t>
    </rPh>
    <phoneticPr fontId="2"/>
  </si>
  <si>
    <t>西　貴幸</t>
    <rPh sb="0" eb="1">
      <t>ニシ</t>
    </rPh>
    <rPh sb="2" eb="4">
      <t>タカユキ</t>
    </rPh>
    <phoneticPr fontId="2"/>
  </si>
  <si>
    <t>大河原　まみ</t>
    <rPh sb="0" eb="3">
      <t>オオカワラ</t>
    </rPh>
    <phoneticPr fontId="2"/>
  </si>
  <si>
    <t>沢村　直輝</t>
    <rPh sb="0" eb="2">
      <t>サワムラ</t>
    </rPh>
    <rPh sb="3" eb="5">
      <t>ナオキ</t>
    </rPh>
    <phoneticPr fontId="2"/>
  </si>
  <si>
    <t>三浦　俊夫</t>
    <rPh sb="0" eb="2">
      <t>ミウラ</t>
    </rPh>
    <rPh sb="3" eb="5">
      <t>トシオ</t>
    </rPh>
    <phoneticPr fontId="2"/>
  </si>
  <si>
    <t>馬場　誠</t>
    <rPh sb="0" eb="2">
      <t>ババ</t>
    </rPh>
    <rPh sb="3" eb="4">
      <t>マコト</t>
    </rPh>
    <phoneticPr fontId="2"/>
  </si>
  <si>
    <t>原田　次郎</t>
    <rPh sb="0" eb="2">
      <t>ハラダ</t>
    </rPh>
    <rPh sb="3" eb="5">
      <t>ジロウ</t>
    </rPh>
    <phoneticPr fontId="2"/>
  </si>
  <si>
    <t>島村　歩</t>
    <rPh sb="0" eb="2">
      <t>シマムラ</t>
    </rPh>
    <rPh sb="3" eb="4">
      <t>アユミ</t>
    </rPh>
    <phoneticPr fontId="2"/>
  </si>
  <si>
    <t>園田　久彦</t>
    <rPh sb="0" eb="2">
      <t>ソノダ</t>
    </rPh>
    <rPh sb="3" eb="5">
      <t>ヒサヒコ</t>
    </rPh>
    <phoneticPr fontId="2"/>
  </si>
  <si>
    <t>地区</t>
    <rPh sb="0" eb="2">
      <t>チク</t>
    </rPh>
    <phoneticPr fontId="2"/>
  </si>
  <si>
    <t>フリガナ</t>
    <phoneticPr fontId="2"/>
  </si>
  <si>
    <t>担当者リスト</t>
    <rPh sb="0" eb="3">
      <t>タントウシャ</t>
    </rPh>
    <phoneticPr fontId="3"/>
  </si>
  <si>
    <t>関東</t>
    <rPh sb="0" eb="2">
      <t>カントウ</t>
    </rPh>
    <phoneticPr fontId="4"/>
  </si>
  <si>
    <t>中部</t>
    <rPh sb="0" eb="2">
      <t>チュウブ</t>
    </rPh>
    <phoneticPr fontId="4"/>
  </si>
  <si>
    <t>九州</t>
    <rPh sb="0" eb="2">
      <t>キュウシュウ</t>
    </rPh>
    <phoneticPr fontId="4"/>
  </si>
  <si>
    <t>関西</t>
    <rPh sb="0" eb="2">
      <t>カンサイ</t>
    </rPh>
    <phoneticPr fontId="4"/>
  </si>
  <si>
    <t>東北</t>
    <rPh sb="0" eb="2">
      <t>トウホク</t>
    </rPh>
    <phoneticPr fontId="4"/>
  </si>
  <si>
    <t>総計</t>
    <rPh sb="0" eb="2">
      <t>ソウケイ</t>
    </rPh>
    <phoneticPr fontId="2"/>
  </si>
  <si>
    <t>絵本</t>
    <rPh sb="0" eb="2">
      <t>エホン</t>
    </rPh>
    <phoneticPr fontId="2"/>
  </si>
  <si>
    <t>児童書</t>
    <rPh sb="0" eb="3">
      <t>ジドウショ</t>
    </rPh>
    <phoneticPr fontId="2"/>
  </si>
  <si>
    <t>図鑑</t>
    <rPh sb="0" eb="2">
      <t>ズカン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</si>
  <si>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</si>
  <si>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</si>
  <si>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中部</t>
    <rPh sb="0" eb="2">
      <t>チュウブ</t>
    </rPh>
    <phoneticPr fontId="2"/>
  </si>
  <si>
    <t>関西</t>
    <rPh sb="0" eb="2">
      <t>カンサイ</t>
    </rPh>
    <phoneticPr fontId="2"/>
  </si>
  <si>
    <t>九州</t>
    <rPh sb="0" eb="2">
      <t>キュウシュウ</t>
    </rPh>
    <phoneticPr fontId="2"/>
  </si>
  <si>
    <t>商品コード</t>
    <rPh sb="0" eb="2">
      <t>ショウヒン</t>
    </rPh>
    <phoneticPr fontId="2"/>
  </si>
  <si>
    <t>タイトル</t>
    <phoneticPr fontId="2"/>
  </si>
  <si>
    <t>分類</t>
    <rPh sb="0" eb="2">
      <t>ブンルイ</t>
    </rPh>
    <phoneticPr fontId="2"/>
  </si>
  <si>
    <t>発売月</t>
    <rPh sb="0" eb="2">
      <t>ハツバイ</t>
    </rPh>
    <rPh sb="2" eb="3">
      <t>ツキ</t>
    </rPh>
    <phoneticPr fontId="2"/>
  </si>
  <si>
    <t>数量（冊）</t>
    <rPh sb="0" eb="2">
      <t>スウリョウ</t>
    </rPh>
    <rPh sb="3" eb="4">
      <t>サツ</t>
    </rPh>
    <phoneticPr fontId="4"/>
  </si>
  <si>
    <t>にじいろの時計</t>
    <rPh sb="5" eb="7">
      <t>トケイ</t>
    </rPh>
    <phoneticPr fontId="3"/>
  </si>
  <si>
    <t>フラワー出版　販売エリア別売上一覧</t>
    <rPh sb="4" eb="6">
      <t>シュッパン</t>
    </rPh>
    <rPh sb="7" eb="9">
      <t>ハンバイ</t>
    </rPh>
    <rPh sb="12" eb="13">
      <t>ベツ</t>
    </rPh>
    <rPh sb="13" eb="15">
      <t>ウリアゲ</t>
    </rPh>
    <rPh sb="15" eb="17">
      <t>イチラン</t>
    </rPh>
    <phoneticPr fontId="3"/>
  </si>
  <si>
    <t>販売エリア</t>
    <rPh sb="0" eb="2">
      <t>ハンバイ</t>
    </rPh>
    <phoneticPr fontId="4"/>
  </si>
  <si>
    <t>単位：円</t>
    <rPh sb="0" eb="2">
      <t>タンイ</t>
    </rPh>
    <rPh sb="3" eb="4">
      <t>エン</t>
    </rPh>
    <phoneticPr fontId="4"/>
  </si>
  <si>
    <t>価格（円）</t>
    <rPh sb="0" eb="2">
      <t>カカク</t>
    </rPh>
    <rPh sb="3" eb="4">
      <t>エン</t>
    </rPh>
    <phoneticPr fontId="2"/>
  </si>
  <si>
    <t>でんしゃにゆられて</t>
    <phoneticPr fontId="3"/>
  </si>
  <si>
    <t>のねずみ物語</t>
    <rPh sb="4" eb="6">
      <t>モノガタリ</t>
    </rPh>
    <phoneticPr fontId="3"/>
  </si>
  <si>
    <t>わんぱくめいたんてい</t>
    <phoneticPr fontId="3"/>
  </si>
  <si>
    <t>おばけのほいくえん</t>
    <phoneticPr fontId="4"/>
  </si>
  <si>
    <t>メリーちゃんのたのしいハイキング</t>
    <phoneticPr fontId="3"/>
  </si>
  <si>
    <t>書籍リスト</t>
    <rPh sb="0" eb="2">
      <t>ショセキ</t>
    </rPh>
    <phoneticPr fontId="3"/>
  </si>
  <si>
    <t>山崎　伸二</t>
    <rPh sb="0" eb="2">
      <t>ヤマザキ</t>
    </rPh>
    <rPh sb="3" eb="5">
      <t>シンジ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</si>
</sst>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7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6" fillId="3" borderId="1" xfId="1" applyFont="1" applyFill="1" applyBorder="1" applyAlignment="1">
      <alignment horizontal="center" vertical="center"/>
    </xf>
    <xf numFmtId="38" fontId="8" fillId="4" borderId="1" xfId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9" fillId="0" borderId="0" xfId="0" applyNumberFormat="1" applyFont="1">
      <alignment vertical="center"/>
    </xf>
    <xf numFmtId="14" fontId="0" fillId="0" borderId="1" xfId="0" applyNumberFormat="1" applyBorder="1">
      <alignment vertical="center"/>
    </xf>
    <xf numFmtId="0" fontId="9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38" fontId="10" fillId="0" borderId="1" xfId="1" applyFont="1" applyBorder="1">
      <alignment vertical="center"/>
    </xf>
    <xf numFmtId="38" fontId="1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21"/>
  <sheetViews>
    <sheetView tabSelected="1" workbookViewId="0"/>
  </sheetViews>
  <sheetFormatPr defaultRowHeight="18.75" x14ac:dyDescent="0.4"/>
  <cols>
    <col min="1" max="1" width="2.625" customWidth="1"/>
    <col min="2" max="2" width="11.375" customWidth="1"/>
    <col min="3" max="3" width="11.25" bestFit="1" customWidth="1"/>
    <col min="4" max="4" width="11.25" customWidth="1"/>
    <col min="5" max="5" width="32.875" customWidth="1"/>
    <col min="6" max="6" width="7.125" customWidth="1"/>
    <col min="7" max="7" width="9" customWidth="1"/>
    <col min="8" max="8" width="11.25" bestFit="1" customWidth="1"/>
    <col min="9" max="9" width="9" customWidth="1"/>
  </cols>
  <sheetData>
    <row r="1" spans="2:9" ht="24" x14ac:dyDescent="0.4">
      <c r="B1" s="6" t="s">
        <v>123</v>
      </c>
      <c r="E1" s="3"/>
    </row>
    <row r="2" spans="2:9" x14ac:dyDescent="0.4">
      <c r="I2" s="8" t="s">
        <v>125</v>
      </c>
    </row>
    <row r="3" spans="2:9" x14ac:dyDescent="0.4">
      <c r="B3" s="4" t="s">
        <v>65</v>
      </c>
      <c r="C3" s="4" t="s">
        <v>124</v>
      </c>
      <c r="D3" s="4" t="s">
        <v>66</v>
      </c>
      <c r="E3" s="4" t="s">
        <v>0</v>
      </c>
      <c r="F3" s="4" t="s">
        <v>67</v>
      </c>
      <c r="G3" s="4" t="s">
        <v>68</v>
      </c>
      <c r="H3" s="4" t="s">
        <v>121</v>
      </c>
      <c r="I3" s="4" t="s">
        <v>69</v>
      </c>
    </row>
    <row r="4" spans="2:9" x14ac:dyDescent="0.4">
      <c r="B4" s="1">
        <v>43374</v>
      </c>
      <c r="C4" s="12" t="s">
        <v>103</v>
      </c>
      <c r="D4" t="s">
        <v>21</v>
      </c>
      <c r="E4" t="str">
        <f>VLOOKUP(D4,書籍リスト!$B$4:$F$23,2,FALSE)</f>
        <v>にじいろの時計</v>
      </c>
      <c r="F4" t="str">
        <f>VLOOKUP(D4,書籍リスト!$B$4:$F$23,3,FALSE)</f>
        <v>児童書</v>
      </c>
      <c r="G4" s="2">
        <f>VLOOKUP(D4,書籍リスト!$B$4:$F$23,4,FALSE)</f>
        <v>1000</v>
      </c>
      <c r="H4" s="2">
        <v>20</v>
      </c>
      <c r="I4" s="2">
        <f>G4*H4</f>
        <v>20000</v>
      </c>
    </row>
    <row r="5" spans="2:9" x14ac:dyDescent="0.4">
      <c r="B5" s="1">
        <v>43374</v>
      </c>
      <c r="C5" s="12" t="s">
        <v>103</v>
      </c>
      <c r="D5" t="s">
        <v>22</v>
      </c>
      <c r="E5" t="str">
        <f>VLOOKUP(D5,書籍リスト!$B$4:$F$23,2,FALSE)</f>
        <v>青葉がかがやくころ</v>
      </c>
      <c r="F5" t="str">
        <f>VLOOKUP(D5,書籍リスト!$B$4:$F$23,3,FALSE)</f>
        <v>児童書</v>
      </c>
      <c r="G5" s="2">
        <f>VLOOKUP(D5,書籍リスト!$B$4:$F$23,4,FALSE)</f>
        <v>1000</v>
      </c>
      <c r="H5" s="2">
        <v>10</v>
      </c>
      <c r="I5" s="2">
        <f t="shared" ref="I5:I68" si="0">G5*H5</f>
        <v>10000</v>
      </c>
    </row>
    <row r="6" spans="2:9" x14ac:dyDescent="0.4">
      <c r="B6" s="1">
        <v>43375</v>
      </c>
      <c r="C6" s="13" t="s">
        <v>104</v>
      </c>
      <c r="D6" t="s">
        <v>70</v>
      </c>
      <c r="E6" t="str">
        <f>VLOOKUP(D6,書籍リスト!$B$4:$F$23,2,FALSE)</f>
        <v>学習ずかん　しょくぶつ</v>
      </c>
      <c r="F6" t="str">
        <f>VLOOKUP(D6,書籍リスト!$B$4:$F$23,3,FALSE)</f>
        <v>図鑑</v>
      </c>
      <c r="G6" s="2">
        <f>VLOOKUP(D6,書籍リスト!$B$4:$F$23,4,FALSE)</f>
        <v>2200</v>
      </c>
      <c r="H6" s="2">
        <v>12</v>
      </c>
      <c r="I6" s="2">
        <f t="shared" si="0"/>
        <v>26400</v>
      </c>
    </row>
    <row r="7" spans="2:9" x14ac:dyDescent="0.4">
      <c r="B7" s="1">
        <v>43375</v>
      </c>
      <c r="C7" s="12" t="s">
        <v>105</v>
      </c>
      <c r="D7" t="s">
        <v>23</v>
      </c>
      <c r="E7" t="str">
        <f>VLOOKUP(D7,書籍リスト!$B$4:$F$23,2,FALSE)</f>
        <v>のねずみ物語</v>
      </c>
      <c r="F7" t="str">
        <f>VLOOKUP(D7,書籍リスト!$B$4:$F$23,3,FALSE)</f>
        <v>児童書</v>
      </c>
      <c r="G7" s="2">
        <f>VLOOKUP(D7,書籍リスト!$B$4:$F$23,4,FALSE)</f>
        <v>800</v>
      </c>
      <c r="H7" s="2">
        <v>5</v>
      </c>
      <c r="I7" s="2">
        <f t="shared" si="0"/>
        <v>4000</v>
      </c>
    </row>
    <row r="8" spans="2:9" x14ac:dyDescent="0.4">
      <c r="B8" s="1">
        <v>43375</v>
      </c>
      <c r="C8" s="12" t="s">
        <v>105</v>
      </c>
      <c r="D8" t="s">
        <v>24</v>
      </c>
      <c r="E8" t="str">
        <f>VLOOKUP(D8,書籍リスト!$B$4:$F$23,2,FALSE)</f>
        <v>わんぱくめいたんてい</v>
      </c>
      <c r="F8" t="str">
        <f>VLOOKUP(D8,書籍リスト!$B$4:$F$23,3,FALSE)</f>
        <v>絵本</v>
      </c>
      <c r="G8" s="2">
        <f>VLOOKUP(D8,書籍リスト!$B$4:$F$23,4,FALSE)</f>
        <v>1300</v>
      </c>
      <c r="H8" s="2">
        <v>15</v>
      </c>
      <c r="I8" s="2">
        <f t="shared" si="0"/>
        <v>19500</v>
      </c>
    </row>
    <row r="9" spans="2:9" x14ac:dyDescent="0.4">
      <c r="B9" s="1">
        <v>43375</v>
      </c>
      <c r="C9" s="12" t="s">
        <v>106</v>
      </c>
      <c r="D9" t="s">
        <v>82</v>
      </c>
      <c r="E9" t="str">
        <f>VLOOKUP(D9,書籍リスト!$B$4:$F$23,2,FALSE)</f>
        <v>宇宙のふしぎ</v>
      </c>
      <c r="F9" t="str">
        <f>VLOOKUP(D9,書籍リスト!$B$4:$F$23,3,FALSE)</f>
        <v>図鑑</v>
      </c>
      <c r="G9" s="2">
        <f>VLOOKUP(D9,書籍リスト!$B$4:$F$23,4,FALSE)</f>
        <v>2800</v>
      </c>
      <c r="H9" s="2">
        <v>15</v>
      </c>
      <c r="I9" s="2">
        <f t="shared" si="0"/>
        <v>42000</v>
      </c>
    </row>
    <row r="10" spans="2:9" x14ac:dyDescent="0.4">
      <c r="B10" s="1">
        <v>43376</v>
      </c>
      <c r="C10" s="12" t="s">
        <v>107</v>
      </c>
      <c r="D10" t="s">
        <v>23</v>
      </c>
      <c r="E10" t="str">
        <f>VLOOKUP(D10,書籍リスト!$B$4:$F$23,2,FALSE)</f>
        <v>のねずみ物語</v>
      </c>
      <c r="F10" t="str">
        <f>VLOOKUP(D10,書籍リスト!$B$4:$F$23,3,FALSE)</f>
        <v>児童書</v>
      </c>
      <c r="G10" s="2">
        <f>VLOOKUP(D10,書籍リスト!$B$4:$F$23,4,FALSE)</f>
        <v>800</v>
      </c>
      <c r="H10" s="2">
        <v>10</v>
      </c>
      <c r="I10" s="2">
        <f t="shared" si="0"/>
        <v>8000</v>
      </c>
    </row>
    <row r="11" spans="2:9" x14ac:dyDescent="0.4">
      <c r="B11" s="1">
        <v>43376</v>
      </c>
      <c r="C11" s="12" t="s">
        <v>107</v>
      </c>
      <c r="D11" t="s">
        <v>75</v>
      </c>
      <c r="E11" t="str">
        <f>VLOOKUP(D11,書籍リスト!$B$4:$F$23,2,FALSE)</f>
        <v>学習ずかん　海のいきもの</v>
      </c>
      <c r="F11" t="str">
        <f>VLOOKUP(D11,書籍リスト!$B$4:$F$23,3,FALSE)</f>
        <v>図鑑</v>
      </c>
      <c r="G11" s="2">
        <f>VLOOKUP(D11,書籍リスト!$B$4:$F$23,4,FALSE)</f>
        <v>2200</v>
      </c>
      <c r="H11" s="2">
        <v>18</v>
      </c>
      <c r="I11" s="2">
        <f t="shared" si="0"/>
        <v>39600</v>
      </c>
    </row>
    <row r="12" spans="2:9" x14ac:dyDescent="0.4">
      <c r="B12" s="1">
        <v>43377</v>
      </c>
      <c r="C12" s="12" t="s">
        <v>103</v>
      </c>
      <c r="D12" t="s">
        <v>77</v>
      </c>
      <c r="E12" t="str">
        <f>VLOOKUP(D12,書籍リスト!$B$4:$F$23,2,FALSE)</f>
        <v>学習ずかん　ちいさないきもの</v>
      </c>
      <c r="F12" t="str">
        <f>VLOOKUP(D12,書籍リスト!$B$4:$F$23,3,FALSE)</f>
        <v>図鑑</v>
      </c>
      <c r="G12" s="2">
        <f>VLOOKUP(D12,書籍リスト!$B$4:$F$23,4,FALSE)</f>
        <v>2000</v>
      </c>
      <c r="H12" s="2">
        <v>5</v>
      </c>
      <c r="I12" s="2">
        <f t="shared" si="0"/>
        <v>10000</v>
      </c>
    </row>
    <row r="13" spans="2:9" x14ac:dyDescent="0.4">
      <c r="B13" s="1">
        <v>43377</v>
      </c>
      <c r="C13" s="12" t="s">
        <v>106</v>
      </c>
      <c r="D13" t="s">
        <v>25</v>
      </c>
      <c r="E13" t="str">
        <f>VLOOKUP(D13,書籍リスト!$B$4:$F$23,2,FALSE)</f>
        <v>青葉がかがやくころ</v>
      </c>
      <c r="F13" t="str">
        <f>VLOOKUP(D13,書籍リスト!$B$4:$F$23,3,FALSE)</f>
        <v>児童書</v>
      </c>
      <c r="G13" s="2">
        <f>VLOOKUP(D13,書籍リスト!$B$4:$F$23,4,FALSE)</f>
        <v>1000</v>
      </c>
      <c r="H13" s="2">
        <v>15</v>
      </c>
      <c r="I13" s="2">
        <f t="shared" si="0"/>
        <v>15000</v>
      </c>
    </row>
    <row r="14" spans="2:9" x14ac:dyDescent="0.4">
      <c r="B14" s="1">
        <v>43377</v>
      </c>
      <c r="C14" s="12" t="s">
        <v>106</v>
      </c>
      <c r="D14" t="s">
        <v>1</v>
      </c>
      <c r="E14" t="str">
        <f>VLOOKUP(D14,書籍リスト!$B$4:$F$23,2,FALSE)</f>
        <v>メリーちゃんのたのしいハイキング</v>
      </c>
      <c r="F14" t="str">
        <f>VLOOKUP(D14,書籍リスト!$B$4:$F$23,3,FALSE)</f>
        <v>絵本</v>
      </c>
      <c r="G14" s="2">
        <f>VLOOKUP(D14,書籍リスト!$B$4:$F$23,4,FALSE)</f>
        <v>1300</v>
      </c>
      <c r="H14" s="2">
        <v>10</v>
      </c>
      <c r="I14" s="2">
        <f t="shared" si="0"/>
        <v>13000</v>
      </c>
    </row>
    <row r="15" spans="2:9" x14ac:dyDescent="0.4">
      <c r="B15" s="1">
        <v>43378</v>
      </c>
      <c r="C15" s="12" t="s">
        <v>104</v>
      </c>
      <c r="D15" t="s">
        <v>26</v>
      </c>
      <c r="E15" t="str">
        <f>VLOOKUP(D15,書籍リスト!$B$4:$F$23,2,FALSE)</f>
        <v>わんぱくめいたんてい</v>
      </c>
      <c r="F15" t="str">
        <f>VLOOKUP(D15,書籍リスト!$B$4:$F$23,3,FALSE)</f>
        <v>絵本</v>
      </c>
      <c r="G15" s="2">
        <f>VLOOKUP(D15,書籍リスト!$B$4:$F$23,4,FALSE)</f>
        <v>1300</v>
      </c>
      <c r="H15" s="2">
        <v>16</v>
      </c>
      <c r="I15" s="2">
        <f t="shared" si="0"/>
        <v>20800</v>
      </c>
    </row>
    <row r="16" spans="2:9" x14ac:dyDescent="0.4">
      <c r="B16" s="1">
        <v>43378</v>
      </c>
      <c r="C16" s="12" t="s">
        <v>104</v>
      </c>
      <c r="D16" t="s">
        <v>83</v>
      </c>
      <c r="E16" t="str">
        <f>VLOOKUP(D16,書籍リスト!$B$4:$F$23,2,FALSE)</f>
        <v>人間のふしぎ</v>
      </c>
      <c r="F16" t="str">
        <f>VLOOKUP(D16,書籍リスト!$B$4:$F$23,3,FALSE)</f>
        <v>図鑑</v>
      </c>
      <c r="G16" s="2">
        <f>VLOOKUP(D16,書籍リスト!$B$4:$F$23,4,FALSE)</f>
        <v>2800</v>
      </c>
      <c r="H16" s="2">
        <v>12</v>
      </c>
      <c r="I16" s="2">
        <f t="shared" si="0"/>
        <v>33600</v>
      </c>
    </row>
    <row r="17" spans="2:9" x14ac:dyDescent="0.4">
      <c r="B17" s="1">
        <v>43378</v>
      </c>
      <c r="C17" s="12" t="s">
        <v>104</v>
      </c>
      <c r="D17" t="s">
        <v>27</v>
      </c>
      <c r="E17" t="str">
        <f>VLOOKUP(D17,書籍リスト!$B$4:$F$23,2,FALSE)</f>
        <v>かわいいうさぎさん</v>
      </c>
      <c r="F17" t="str">
        <f>VLOOKUP(D17,書籍リスト!$B$4:$F$23,3,FALSE)</f>
        <v>絵本</v>
      </c>
      <c r="G17" s="2">
        <f>VLOOKUP(D17,書籍リスト!$B$4:$F$23,4,FALSE)</f>
        <v>1400</v>
      </c>
      <c r="H17" s="2">
        <v>14</v>
      </c>
      <c r="I17" s="2">
        <f t="shared" si="0"/>
        <v>19600</v>
      </c>
    </row>
    <row r="18" spans="2:9" x14ac:dyDescent="0.4">
      <c r="B18" s="1">
        <v>43378</v>
      </c>
      <c r="C18" s="12" t="s">
        <v>104</v>
      </c>
      <c r="D18" t="s">
        <v>28</v>
      </c>
      <c r="E18" t="str">
        <f>VLOOKUP(D18,書籍リスト!$B$4:$F$23,2,FALSE)</f>
        <v>のねずみ物語</v>
      </c>
      <c r="F18" t="str">
        <f>VLOOKUP(D18,書籍リスト!$B$4:$F$23,3,FALSE)</f>
        <v>児童書</v>
      </c>
      <c r="G18" s="2">
        <f>VLOOKUP(D18,書籍リスト!$B$4:$F$23,4,FALSE)</f>
        <v>800</v>
      </c>
      <c r="H18" s="2">
        <v>12</v>
      </c>
      <c r="I18" s="2">
        <f t="shared" si="0"/>
        <v>9600</v>
      </c>
    </row>
    <row r="19" spans="2:9" x14ac:dyDescent="0.4">
      <c r="B19" s="1">
        <v>43381</v>
      </c>
      <c r="C19" s="12" t="s">
        <v>105</v>
      </c>
      <c r="D19" t="s">
        <v>16</v>
      </c>
      <c r="E19" t="str">
        <f>VLOOKUP(D19,書籍リスト!$B$4:$F$23,2,FALSE)</f>
        <v>でんしゃにゆられて</v>
      </c>
      <c r="F19" t="str">
        <f>VLOOKUP(D19,書籍リスト!$B$4:$F$23,3,FALSE)</f>
        <v>児童書</v>
      </c>
      <c r="G19" s="2">
        <f>VLOOKUP(D19,書籍リスト!$B$4:$F$23,4,FALSE)</f>
        <v>900</v>
      </c>
      <c r="H19" s="2">
        <v>20</v>
      </c>
      <c r="I19" s="2">
        <f t="shared" si="0"/>
        <v>18000</v>
      </c>
    </row>
    <row r="20" spans="2:9" x14ac:dyDescent="0.4">
      <c r="B20" s="1">
        <v>43381</v>
      </c>
      <c r="C20" s="12" t="s">
        <v>105</v>
      </c>
      <c r="D20" t="s">
        <v>72</v>
      </c>
      <c r="E20" t="str">
        <f>VLOOKUP(D20,書籍リスト!$B$4:$F$23,2,FALSE)</f>
        <v>学習ずかん　陸のいきもの</v>
      </c>
      <c r="F20" t="str">
        <f>VLOOKUP(D20,書籍リスト!$B$4:$F$23,3,FALSE)</f>
        <v>図鑑</v>
      </c>
      <c r="G20" s="2">
        <f>VLOOKUP(D20,書籍リスト!$B$4:$F$23,4,FALSE)</f>
        <v>2200</v>
      </c>
      <c r="H20" s="2">
        <v>15</v>
      </c>
      <c r="I20" s="2">
        <f t="shared" si="0"/>
        <v>33000</v>
      </c>
    </row>
    <row r="21" spans="2:9" x14ac:dyDescent="0.4">
      <c r="B21" s="1">
        <v>43381</v>
      </c>
      <c r="C21" s="12" t="s">
        <v>105</v>
      </c>
      <c r="D21" t="s">
        <v>29</v>
      </c>
      <c r="E21" t="str">
        <f>VLOOKUP(D21,書籍リスト!$B$4:$F$23,2,FALSE)</f>
        <v>夏の花火</v>
      </c>
      <c r="F21" t="str">
        <f>VLOOKUP(D21,書籍リスト!$B$4:$F$23,3,FALSE)</f>
        <v>児童書</v>
      </c>
      <c r="G21" s="2">
        <f>VLOOKUP(D21,書籍リスト!$B$4:$F$23,4,FALSE)</f>
        <v>700</v>
      </c>
      <c r="H21" s="2">
        <v>10</v>
      </c>
      <c r="I21" s="2">
        <f t="shared" si="0"/>
        <v>7000</v>
      </c>
    </row>
    <row r="22" spans="2:9" x14ac:dyDescent="0.4">
      <c r="B22" s="1">
        <v>43382</v>
      </c>
      <c r="C22" s="12" t="s">
        <v>103</v>
      </c>
      <c r="D22" t="s">
        <v>72</v>
      </c>
      <c r="E22" t="str">
        <f>VLOOKUP(D22,書籍リスト!$B$4:$F$23,2,FALSE)</f>
        <v>学習ずかん　陸のいきもの</v>
      </c>
      <c r="F22" t="str">
        <f>VLOOKUP(D22,書籍リスト!$B$4:$F$23,3,FALSE)</f>
        <v>図鑑</v>
      </c>
      <c r="G22" s="2">
        <f>VLOOKUP(D22,書籍リスト!$B$4:$F$23,4,FALSE)</f>
        <v>2200</v>
      </c>
      <c r="H22" s="2">
        <v>16</v>
      </c>
      <c r="I22" s="2">
        <f t="shared" si="0"/>
        <v>35200</v>
      </c>
    </row>
    <row r="23" spans="2:9" x14ac:dyDescent="0.4">
      <c r="B23" s="1">
        <v>43382</v>
      </c>
      <c r="C23" s="12" t="s">
        <v>103</v>
      </c>
      <c r="D23" t="s">
        <v>30</v>
      </c>
      <c r="E23" t="str">
        <f>VLOOKUP(D23,書籍リスト!$B$4:$F$23,2,FALSE)</f>
        <v>ねこのたまちゃん大ぼうけん</v>
      </c>
      <c r="F23" t="str">
        <f>VLOOKUP(D23,書籍リスト!$B$4:$F$23,3,FALSE)</f>
        <v>絵本</v>
      </c>
      <c r="G23" s="2">
        <f>VLOOKUP(D23,書籍リスト!$B$4:$F$23,4,FALSE)</f>
        <v>1500</v>
      </c>
      <c r="H23" s="2">
        <v>25</v>
      </c>
      <c r="I23" s="2">
        <f t="shared" si="0"/>
        <v>37500</v>
      </c>
    </row>
    <row r="24" spans="2:9" x14ac:dyDescent="0.4">
      <c r="B24" s="1">
        <v>43383</v>
      </c>
      <c r="C24" s="12" t="s">
        <v>106</v>
      </c>
      <c r="D24" t="s">
        <v>31</v>
      </c>
      <c r="E24" t="str">
        <f>VLOOKUP(D24,書籍リスト!$B$4:$F$23,2,FALSE)</f>
        <v>雲の上のまち</v>
      </c>
      <c r="F24" t="str">
        <f>VLOOKUP(D24,書籍リスト!$B$4:$F$23,3,FALSE)</f>
        <v>児童書</v>
      </c>
      <c r="G24" s="2">
        <f>VLOOKUP(D24,書籍リスト!$B$4:$F$23,4,FALSE)</f>
        <v>800</v>
      </c>
      <c r="H24" s="2">
        <v>13</v>
      </c>
      <c r="I24" s="2">
        <f t="shared" si="0"/>
        <v>10400</v>
      </c>
    </row>
    <row r="25" spans="2:9" x14ac:dyDescent="0.4">
      <c r="B25" s="1">
        <v>43384</v>
      </c>
      <c r="C25" s="12" t="s">
        <v>107</v>
      </c>
      <c r="D25" t="s">
        <v>81</v>
      </c>
      <c r="E25" t="str">
        <f>VLOOKUP(D25,書籍リスト!$B$4:$F$23,2,FALSE)</f>
        <v>地球のふしぎ</v>
      </c>
      <c r="F25" t="str">
        <f>VLOOKUP(D25,書籍リスト!$B$4:$F$23,3,FALSE)</f>
        <v>図鑑</v>
      </c>
      <c r="G25" s="2">
        <f>VLOOKUP(D25,書籍リスト!$B$4:$F$23,4,FALSE)</f>
        <v>2800</v>
      </c>
      <c r="H25" s="2">
        <v>20</v>
      </c>
      <c r="I25" s="2">
        <f t="shared" si="0"/>
        <v>56000</v>
      </c>
    </row>
    <row r="26" spans="2:9" x14ac:dyDescent="0.4">
      <c r="B26" s="1">
        <v>43384</v>
      </c>
      <c r="C26" s="12" t="s">
        <v>107</v>
      </c>
      <c r="D26" t="s">
        <v>33</v>
      </c>
      <c r="E26" t="str">
        <f>VLOOKUP(D26,書籍リスト!$B$4:$F$23,2,FALSE)</f>
        <v>でんしゃにゆられて</v>
      </c>
      <c r="F26" t="str">
        <f>VLOOKUP(D26,書籍リスト!$B$4:$F$23,3,FALSE)</f>
        <v>児童書</v>
      </c>
      <c r="G26" s="2">
        <f>VLOOKUP(D26,書籍リスト!$B$4:$F$23,4,FALSE)</f>
        <v>900</v>
      </c>
      <c r="H26" s="2">
        <v>20</v>
      </c>
      <c r="I26" s="2">
        <f t="shared" si="0"/>
        <v>18000</v>
      </c>
    </row>
    <row r="27" spans="2:9" x14ac:dyDescent="0.4">
      <c r="B27" s="1">
        <v>43384</v>
      </c>
      <c r="C27" s="12" t="s">
        <v>107</v>
      </c>
      <c r="D27" t="s">
        <v>75</v>
      </c>
      <c r="E27" t="str">
        <f>VLOOKUP(D27,書籍リスト!$B$4:$F$23,2,FALSE)</f>
        <v>学習ずかん　海のいきもの</v>
      </c>
      <c r="F27" t="str">
        <f>VLOOKUP(D27,書籍リスト!$B$4:$F$23,3,FALSE)</f>
        <v>図鑑</v>
      </c>
      <c r="G27" s="2">
        <f>VLOOKUP(D27,書籍リスト!$B$4:$F$23,4,FALSE)</f>
        <v>2200</v>
      </c>
      <c r="H27" s="2">
        <v>20</v>
      </c>
      <c r="I27" s="2">
        <f t="shared" si="0"/>
        <v>44000</v>
      </c>
    </row>
    <row r="28" spans="2:9" x14ac:dyDescent="0.4">
      <c r="B28" s="1">
        <v>43385</v>
      </c>
      <c r="C28" s="12" t="s">
        <v>103</v>
      </c>
      <c r="D28" t="s">
        <v>27</v>
      </c>
      <c r="E28" t="str">
        <f>VLOOKUP(D28,書籍リスト!$B$4:$F$23,2,FALSE)</f>
        <v>かわいいうさぎさん</v>
      </c>
      <c r="F28" t="str">
        <f>VLOOKUP(D28,書籍リスト!$B$4:$F$23,3,FALSE)</f>
        <v>絵本</v>
      </c>
      <c r="G28" s="2">
        <f>VLOOKUP(D28,書籍リスト!$B$4:$F$23,4,FALSE)</f>
        <v>1400</v>
      </c>
      <c r="H28" s="2">
        <v>20</v>
      </c>
      <c r="I28" s="2">
        <f t="shared" si="0"/>
        <v>28000</v>
      </c>
    </row>
    <row r="29" spans="2:9" x14ac:dyDescent="0.4">
      <c r="B29" s="1">
        <v>43385</v>
      </c>
      <c r="C29" s="12" t="s">
        <v>106</v>
      </c>
      <c r="D29" t="s">
        <v>23</v>
      </c>
      <c r="E29" t="str">
        <f>VLOOKUP(D29,書籍リスト!$B$4:$F$23,2,FALSE)</f>
        <v>のねずみ物語</v>
      </c>
      <c r="F29" t="str">
        <f>VLOOKUP(D29,書籍リスト!$B$4:$F$23,3,FALSE)</f>
        <v>児童書</v>
      </c>
      <c r="G29" s="2">
        <f>VLOOKUP(D29,書籍リスト!$B$4:$F$23,4,FALSE)</f>
        <v>800</v>
      </c>
      <c r="H29" s="2">
        <v>15</v>
      </c>
      <c r="I29" s="2">
        <f t="shared" si="0"/>
        <v>12000</v>
      </c>
    </row>
    <row r="30" spans="2:9" x14ac:dyDescent="0.4">
      <c r="B30" s="1">
        <v>43385</v>
      </c>
      <c r="C30" s="12" t="s">
        <v>106</v>
      </c>
      <c r="D30" t="s">
        <v>34</v>
      </c>
      <c r="E30" t="str">
        <f>VLOOKUP(D30,書籍リスト!$B$4:$F$23,2,FALSE)</f>
        <v>青葉がかがやくころ</v>
      </c>
      <c r="F30" t="str">
        <f>VLOOKUP(D30,書籍リスト!$B$4:$F$23,3,FALSE)</f>
        <v>児童書</v>
      </c>
      <c r="G30" s="2">
        <f>VLOOKUP(D30,書籍リスト!$B$4:$F$23,4,FALSE)</f>
        <v>1000</v>
      </c>
      <c r="H30" s="2">
        <v>5</v>
      </c>
      <c r="I30" s="2">
        <f t="shared" si="0"/>
        <v>5000</v>
      </c>
    </row>
    <row r="31" spans="2:9" x14ac:dyDescent="0.4">
      <c r="B31" s="1">
        <v>43388</v>
      </c>
      <c r="C31" s="12" t="s">
        <v>105</v>
      </c>
      <c r="D31" t="s">
        <v>35</v>
      </c>
      <c r="E31" t="str">
        <f>VLOOKUP(D31,書籍リスト!$B$4:$F$23,2,FALSE)</f>
        <v>にじいろの時計</v>
      </c>
      <c r="F31" t="str">
        <f>VLOOKUP(D31,書籍リスト!$B$4:$F$23,3,FALSE)</f>
        <v>児童書</v>
      </c>
      <c r="G31" s="2">
        <f>VLOOKUP(D31,書籍リスト!$B$4:$F$23,4,FALSE)</f>
        <v>1000</v>
      </c>
      <c r="H31" s="2">
        <v>15</v>
      </c>
      <c r="I31" s="2">
        <f t="shared" si="0"/>
        <v>15000</v>
      </c>
    </row>
    <row r="32" spans="2:9" x14ac:dyDescent="0.4">
      <c r="B32" s="1">
        <v>43389</v>
      </c>
      <c r="C32" s="12" t="s">
        <v>103</v>
      </c>
      <c r="D32" t="s">
        <v>36</v>
      </c>
      <c r="E32" t="str">
        <f>VLOOKUP(D32,書籍リスト!$B$4:$F$23,2,FALSE)</f>
        <v>メリーちゃんのたのしいハイキング</v>
      </c>
      <c r="F32" t="str">
        <f>VLOOKUP(D32,書籍リスト!$B$4:$F$23,3,FALSE)</f>
        <v>絵本</v>
      </c>
      <c r="G32" s="2">
        <f>VLOOKUP(D32,書籍リスト!$B$4:$F$23,4,FALSE)</f>
        <v>1300</v>
      </c>
      <c r="H32" s="2">
        <v>20</v>
      </c>
      <c r="I32" s="2">
        <f t="shared" si="0"/>
        <v>26000</v>
      </c>
    </row>
    <row r="33" spans="2:9" x14ac:dyDescent="0.4">
      <c r="B33" s="1">
        <v>43390</v>
      </c>
      <c r="C33" s="12" t="s">
        <v>104</v>
      </c>
      <c r="D33" t="s">
        <v>37</v>
      </c>
      <c r="E33" t="str">
        <f>VLOOKUP(D33,書籍リスト!$B$4:$F$23,2,FALSE)</f>
        <v>おいしいものだいすき！</v>
      </c>
      <c r="F33" t="str">
        <f>VLOOKUP(D33,書籍リスト!$B$4:$F$23,3,FALSE)</f>
        <v>絵本</v>
      </c>
      <c r="G33" s="2">
        <f>VLOOKUP(D33,書籍リスト!$B$4:$F$23,4,FALSE)</f>
        <v>1400</v>
      </c>
      <c r="H33" s="2">
        <v>4</v>
      </c>
      <c r="I33" s="2">
        <f t="shared" si="0"/>
        <v>5600</v>
      </c>
    </row>
    <row r="34" spans="2:9" x14ac:dyDescent="0.4">
      <c r="B34" s="1">
        <v>43391</v>
      </c>
      <c r="C34" s="12" t="s">
        <v>107</v>
      </c>
      <c r="D34" t="s">
        <v>82</v>
      </c>
      <c r="E34" t="str">
        <f>VLOOKUP(D34,書籍リスト!$B$4:$F$23,2,FALSE)</f>
        <v>宇宙のふしぎ</v>
      </c>
      <c r="F34" t="str">
        <f>VLOOKUP(D34,書籍リスト!$B$4:$F$23,3,FALSE)</f>
        <v>図鑑</v>
      </c>
      <c r="G34" s="2">
        <f>VLOOKUP(D34,書籍リスト!$B$4:$F$23,4,FALSE)</f>
        <v>2800</v>
      </c>
      <c r="H34" s="2">
        <v>15</v>
      </c>
      <c r="I34" s="2">
        <f t="shared" si="0"/>
        <v>42000</v>
      </c>
    </row>
    <row r="35" spans="2:9" x14ac:dyDescent="0.4">
      <c r="B35" s="1">
        <v>43392</v>
      </c>
      <c r="C35" s="12" t="s">
        <v>106</v>
      </c>
      <c r="D35" t="s">
        <v>39</v>
      </c>
      <c r="E35" t="str">
        <f>VLOOKUP(D35,書籍リスト!$B$4:$F$23,2,FALSE)</f>
        <v>わんぱくめいたんてい</v>
      </c>
      <c r="F35" t="str">
        <f>VLOOKUP(D35,書籍リスト!$B$4:$F$23,3,FALSE)</f>
        <v>絵本</v>
      </c>
      <c r="G35" s="2">
        <f>VLOOKUP(D35,書籍リスト!$B$4:$F$23,4,FALSE)</f>
        <v>1300</v>
      </c>
      <c r="H35" s="2">
        <v>10</v>
      </c>
      <c r="I35" s="2">
        <f t="shared" si="0"/>
        <v>13000</v>
      </c>
    </row>
    <row r="36" spans="2:9" x14ac:dyDescent="0.4">
      <c r="B36" s="1">
        <v>43395</v>
      </c>
      <c r="C36" s="12" t="s">
        <v>103</v>
      </c>
      <c r="D36" t="s">
        <v>28</v>
      </c>
      <c r="E36" t="str">
        <f>VLOOKUP(D36,書籍リスト!$B$4:$F$23,2,FALSE)</f>
        <v>のねずみ物語</v>
      </c>
      <c r="F36" t="str">
        <f>VLOOKUP(D36,書籍リスト!$B$4:$F$23,3,FALSE)</f>
        <v>児童書</v>
      </c>
      <c r="G36" s="2">
        <f>VLOOKUP(D36,書籍リスト!$B$4:$F$23,4,FALSE)</f>
        <v>800</v>
      </c>
      <c r="H36" s="2">
        <v>20</v>
      </c>
      <c r="I36" s="2">
        <f t="shared" si="0"/>
        <v>16000</v>
      </c>
    </row>
    <row r="37" spans="2:9" x14ac:dyDescent="0.4">
      <c r="B37" s="1">
        <v>43395</v>
      </c>
      <c r="C37" s="12" t="s">
        <v>103</v>
      </c>
      <c r="D37" t="s">
        <v>35</v>
      </c>
      <c r="E37" t="str">
        <f>VLOOKUP(D37,書籍リスト!$B$4:$F$23,2,FALSE)</f>
        <v>にじいろの時計</v>
      </c>
      <c r="F37" t="str">
        <f>VLOOKUP(D37,書籍リスト!$B$4:$F$23,3,FALSE)</f>
        <v>児童書</v>
      </c>
      <c r="G37" s="2">
        <f>VLOOKUP(D37,書籍リスト!$B$4:$F$23,4,FALSE)</f>
        <v>1000</v>
      </c>
      <c r="H37" s="2">
        <v>15</v>
      </c>
      <c r="I37" s="2">
        <f t="shared" si="0"/>
        <v>15000</v>
      </c>
    </row>
    <row r="38" spans="2:9" x14ac:dyDescent="0.4">
      <c r="B38" s="1">
        <v>43395</v>
      </c>
      <c r="C38" s="12" t="s">
        <v>103</v>
      </c>
      <c r="D38" t="s">
        <v>22</v>
      </c>
      <c r="E38" t="str">
        <f>VLOOKUP(D38,書籍リスト!$B$4:$F$23,2,FALSE)</f>
        <v>青葉がかがやくころ</v>
      </c>
      <c r="F38" t="str">
        <f>VLOOKUP(D38,書籍リスト!$B$4:$F$23,3,FALSE)</f>
        <v>児童書</v>
      </c>
      <c r="G38" s="2">
        <f>VLOOKUP(D38,書籍リスト!$B$4:$F$23,4,FALSE)</f>
        <v>1000</v>
      </c>
      <c r="H38" s="2">
        <v>13</v>
      </c>
      <c r="I38" s="2">
        <f t="shared" si="0"/>
        <v>13000</v>
      </c>
    </row>
    <row r="39" spans="2:9" x14ac:dyDescent="0.4">
      <c r="B39" s="1">
        <v>43396</v>
      </c>
      <c r="C39" s="12" t="s">
        <v>107</v>
      </c>
      <c r="D39" t="s">
        <v>37</v>
      </c>
      <c r="E39" t="str">
        <f>VLOOKUP(D39,書籍リスト!$B$4:$F$23,2,FALSE)</f>
        <v>おいしいものだいすき！</v>
      </c>
      <c r="F39" t="str">
        <f>VLOOKUP(D39,書籍リスト!$B$4:$F$23,3,FALSE)</f>
        <v>絵本</v>
      </c>
      <c r="G39" s="2">
        <f>VLOOKUP(D39,書籍リスト!$B$4:$F$23,4,FALSE)</f>
        <v>1400</v>
      </c>
      <c r="H39" s="2">
        <v>20</v>
      </c>
      <c r="I39" s="2">
        <f t="shared" si="0"/>
        <v>28000</v>
      </c>
    </row>
    <row r="40" spans="2:9" x14ac:dyDescent="0.4">
      <c r="B40" s="1">
        <v>43396</v>
      </c>
      <c r="C40" s="12" t="s">
        <v>105</v>
      </c>
      <c r="D40" t="s">
        <v>40</v>
      </c>
      <c r="E40" t="str">
        <f>VLOOKUP(D40,書籍リスト!$B$4:$F$23,2,FALSE)</f>
        <v>でんしゃにゆられて</v>
      </c>
      <c r="F40" t="str">
        <f>VLOOKUP(D40,書籍リスト!$B$4:$F$23,3,FALSE)</f>
        <v>児童書</v>
      </c>
      <c r="G40" s="2">
        <f>VLOOKUP(D40,書籍リスト!$B$4:$F$23,4,FALSE)</f>
        <v>900</v>
      </c>
      <c r="H40" s="2">
        <v>15</v>
      </c>
      <c r="I40" s="2">
        <f t="shared" si="0"/>
        <v>13500</v>
      </c>
    </row>
    <row r="41" spans="2:9" x14ac:dyDescent="0.4">
      <c r="B41" s="1">
        <v>43396</v>
      </c>
      <c r="C41" s="12" t="s">
        <v>105</v>
      </c>
      <c r="D41" t="s">
        <v>41</v>
      </c>
      <c r="E41" t="str">
        <f>VLOOKUP(D41,書籍リスト!$B$4:$F$23,2,FALSE)</f>
        <v>雲の上のまち</v>
      </c>
      <c r="F41" t="str">
        <f>VLOOKUP(D41,書籍リスト!$B$4:$F$23,3,FALSE)</f>
        <v>児童書</v>
      </c>
      <c r="G41" s="2">
        <f>VLOOKUP(D41,書籍リスト!$B$4:$F$23,4,FALSE)</f>
        <v>800</v>
      </c>
      <c r="H41" s="2">
        <v>15</v>
      </c>
      <c r="I41" s="2">
        <f t="shared" si="0"/>
        <v>12000</v>
      </c>
    </row>
    <row r="42" spans="2:9" x14ac:dyDescent="0.4">
      <c r="B42" s="1">
        <v>43397</v>
      </c>
      <c r="C42" s="12" t="s">
        <v>103</v>
      </c>
      <c r="D42" t="s">
        <v>1</v>
      </c>
      <c r="E42" t="str">
        <f>VLOOKUP(D42,書籍リスト!$B$4:$F$23,2,FALSE)</f>
        <v>メリーちゃんのたのしいハイキング</v>
      </c>
      <c r="F42" t="str">
        <f>VLOOKUP(D42,書籍リスト!$B$4:$F$23,3,FALSE)</f>
        <v>絵本</v>
      </c>
      <c r="G42" s="2">
        <f>VLOOKUP(D42,書籍リスト!$B$4:$F$23,4,FALSE)</f>
        <v>1300</v>
      </c>
      <c r="H42" s="2">
        <v>20</v>
      </c>
      <c r="I42" s="2">
        <f t="shared" si="0"/>
        <v>26000</v>
      </c>
    </row>
    <row r="43" spans="2:9" x14ac:dyDescent="0.4">
      <c r="B43" s="1">
        <v>43398</v>
      </c>
      <c r="C43" s="12" t="s">
        <v>103</v>
      </c>
      <c r="D43" t="s">
        <v>42</v>
      </c>
      <c r="E43" t="str">
        <f>VLOOKUP(D43,書籍リスト!$B$4:$F$23,2,FALSE)</f>
        <v>夏の花火</v>
      </c>
      <c r="F43" t="str">
        <f>VLOOKUP(D43,書籍リスト!$B$4:$F$23,3,FALSE)</f>
        <v>児童書</v>
      </c>
      <c r="G43" s="2">
        <f>VLOOKUP(D43,書籍リスト!$B$4:$F$23,4,FALSE)</f>
        <v>700</v>
      </c>
      <c r="H43" s="2">
        <v>15</v>
      </c>
      <c r="I43" s="2">
        <f t="shared" si="0"/>
        <v>10500</v>
      </c>
    </row>
    <row r="44" spans="2:9" x14ac:dyDescent="0.4">
      <c r="B44" s="1">
        <v>43399</v>
      </c>
      <c r="C44" s="12" t="s">
        <v>104</v>
      </c>
      <c r="D44" t="s">
        <v>70</v>
      </c>
      <c r="E44" t="str">
        <f>VLOOKUP(D44,書籍リスト!$B$4:$F$23,2,FALSE)</f>
        <v>学習ずかん　しょくぶつ</v>
      </c>
      <c r="F44" t="str">
        <f>VLOOKUP(D44,書籍リスト!$B$4:$F$23,3,FALSE)</f>
        <v>図鑑</v>
      </c>
      <c r="G44" s="2">
        <f>VLOOKUP(D44,書籍リスト!$B$4:$F$23,4,FALSE)</f>
        <v>2200</v>
      </c>
      <c r="H44" s="2">
        <v>20</v>
      </c>
      <c r="I44" s="2">
        <f t="shared" si="0"/>
        <v>44000</v>
      </c>
    </row>
    <row r="45" spans="2:9" x14ac:dyDescent="0.4">
      <c r="B45" s="1">
        <v>43399</v>
      </c>
      <c r="C45" s="12" t="s">
        <v>105</v>
      </c>
      <c r="D45" t="s">
        <v>27</v>
      </c>
      <c r="E45" t="str">
        <f>VLOOKUP(D45,書籍リスト!$B$4:$F$23,2,FALSE)</f>
        <v>かわいいうさぎさん</v>
      </c>
      <c r="F45" t="str">
        <f>VLOOKUP(D45,書籍リスト!$B$4:$F$23,3,FALSE)</f>
        <v>絵本</v>
      </c>
      <c r="G45" s="2">
        <f>VLOOKUP(D45,書籍リスト!$B$4:$F$23,4,FALSE)</f>
        <v>1400</v>
      </c>
      <c r="H45" s="2">
        <v>20</v>
      </c>
      <c r="I45" s="2">
        <f t="shared" si="0"/>
        <v>28000</v>
      </c>
    </row>
    <row r="46" spans="2:9" x14ac:dyDescent="0.4">
      <c r="B46" s="1">
        <v>43399</v>
      </c>
      <c r="C46" s="12" t="s">
        <v>105</v>
      </c>
      <c r="D46" t="s">
        <v>81</v>
      </c>
      <c r="E46" t="str">
        <f>VLOOKUP(D46,書籍リスト!$B$4:$F$23,2,FALSE)</f>
        <v>地球のふしぎ</v>
      </c>
      <c r="F46" t="str">
        <f>VLOOKUP(D46,書籍リスト!$B$4:$F$23,3,FALSE)</f>
        <v>図鑑</v>
      </c>
      <c r="G46" s="2">
        <f>VLOOKUP(D46,書籍リスト!$B$4:$F$23,4,FALSE)</f>
        <v>2800</v>
      </c>
      <c r="H46" s="2">
        <v>10</v>
      </c>
      <c r="I46" s="2">
        <f t="shared" si="0"/>
        <v>28000</v>
      </c>
    </row>
    <row r="47" spans="2:9" x14ac:dyDescent="0.4">
      <c r="B47" s="1">
        <v>43402</v>
      </c>
      <c r="C47" s="12" t="s">
        <v>106</v>
      </c>
      <c r="D47" t="s">
        <v>79</v>
      </c>
      <c r="E47" t="str">
        <f>VLOOKUP(D47,書籍リスト!$B$4:$F$23,2,FALSE)</f>
        <v>学習ずかん　恐竜</v>
      </c>
      <c r="F47" t="str">
        <f>VLOOKUP(D47,書籍リスト!$B$4:$F$23,3,FALSE)</f>
        <v>図鑑</v>
      </c>
      <c r="G47" s="2">
        <f>VLOOKUP(D47,書籍リスト!$B$4:$F$23,4,FALSE)</f>
        <v>1800</v>
      </c>
      <c r="H47" s="2">
        <v>13</v>
      </c>
      <c r="I47" s="2">
        <f t="shared" si="0"/>
        <v>23400</v>
      </c>
    </row>
    <row r="48" spans="2:9" x14ac:dyDescent="0.4">
      <c r="B48" s="1">
        <v>43403</v>
      </c>
      <c r="C48" s="12" t="s">
        <v>107</v>
      </c>
      <c r="D48" t="s">
        <v>44</v>
      </c>
      <c r="E48" t="str">
        <f>VLOOKUP(D48,書籍リスト!$B$4:$F$23,2,FALSE)</f>
        <v>にじいろの時計</v>
      </c>
      <c r="F48" t="str">
        <f>VLOOKUP(D48,書籍リスト!$B$4:$F$23,3,FALSE)</f>
        <v>児童書</v>
      </c>
      <c r="G48" s="2">
        <f>VLOOKUP(D48,書籍リスト!$B$4:$F$23,4,FALSE)</f>
        <v>1000</v>
      </c>
      <c r="H48" s="2">
        <v>8</v>
      </c>
      <c r="I48" s="2">
        <f t="shared" si="0"/>
        <v>8000</v>
      </c>
    </row>
    <row r="49" spans="2:9" x14ac:dyDescent="0.4">
      <c r="B49" s="1">
        <v>43404</v>
      </c>
      <c r="C49" s="12" t="s">
        <v>107</v>
      </c>
      <c r="D49" t="s">
        <v>45</v>
      </c>
      <c r="E49" t="str">
        <f>VLOOKUP(D49,書籍リスト!$B$4:$F$23,2,FALSE)</f>
        <v>メリーちゃんのたのしいハイキング</v>
      </c>
      <c r="F49" t="str">
        <f>VLOOKUP(D49,書籍リスト!$B$4:$F$23,3,FALSE)</f>
        <v>絵本</v>
      </c>
      <c r="G49" s="2">
        <f>VLOOKUP(D49,書籍リスト!$B$4:$F$23,4,FALSE)</f>
        <v>1300</v>
      </c>
      <c r="H49" s="2">
        <v>20</v>
      </c>
      <c r="I49" s="2">
        <f t="shared" si="0"/>
        <v>26000</v>
      </c>
    </row>
    <row r="50" spans="2:9" x14ac:dyDescent="0.4">
      <c r="B50" s="1">
        <v>43405</v>
      </c>
      <c r="C50" s="12" t="s">
        <v>103</v>
      </c>
      <c r="D50" t="s">
        <v>46</v>
      </c>
      <c r="E50" t="str">
        <f>VLOOKUP(D50,書籍リスト!$B$4:$F$23,2,FALSE)</f>
        <v>おいしいものだいすき！</v>
      </c>
      <c r="F50" t="str">
        <f>VLOOKUP(D50,書籍リスト!$B$4:$F$23,3,FALSE)</f>
        <v>絵本</v>
      </c>
      <c r="G50" s="2">
        <f>VLOOKUP(D50,書籍リスト!$B$4:$F$23,4,FALSE)</f>
        <v>1400</v>
      </c>
      <c r="H50" s="2">
        <v>13</v>
      </c>
      <c r="I50" s="2">
        <f t="shared" si="0"/>
        <v>18200</v>
      </c>
    </row>
    <row r="51" spans="2:9" x14ac:dyDescent="0.4">
      <c r="B51" s="1">
        <v>43406</v>
      </c>
      <c r="C51" s="12" t="s">
        <v>106</v>
      </c>
      <c r="D51" t="s">
        <v>38</v>
      </c>
      <c r="E51" t="str">
        <f>VLOOKUP(D51,書籍リスト!$B$4:$F$23,2,FALSE)</f>
        <v>夏の花火</v>
      </c>
      <c r="F51" t="str">
        <f>VLOOKUP(D51,書籍リスト!$B$4:$F$23,3,FALSE)</f>
        <v>児童書</v>
      </c>
      <c r="G51" s="2">
        <f>VLOOKUP(D51,書籍リスト!$B$4:$F$23,4,FALSE)</f>
        <v>700</v>
      </c>
      <c r="H51" s="2">
        <v>10</v>
      </c>
      <c r="I51" s="2">
        <f t="shared" si="0"/>
        <v>7000</v>
      </c>
    </row>
    <row r="52" spans="2:9" x14ac:dyDescent="0.4">
      <c r="B52" s="1">
        <v>43409</v>
      </c>
      <c r="C52" s="12" t="s">
        <v>103</v>
      </c>
      <c r="D52" t="s">
        <v>47</v>
      </c>
      <c r="E52" t="str">
        <f>VLOOKUP(D52,書籍リスト!$B$4:$F$23,2,FALSE)</f>
        <v>にじいろの時計</v>
      </c>
      <c r="F52" t="str">
        <f>VLOOKUP(D52,書籍リスト!$B$4:$F$23,3,FALSE)</f>
        <v>児童書</v>
      </c>
      <c r="G52" s="2">
        <f>VLOOKUP(D52,書籍リスト!$B$4:$F$23,4,FALSE)</f>
        <v>1000</v>
      </c>
      <c r="H52" s="2">
        <v>20</v>
      </c>
      <c r="I52" s="2">
        <f t="shared" si="0"/>
        <v>20000</v>
      </c>
    </row>
    <row r="53" spans="2:9" x14ac:dyDescent="0.4">
      <c r="B53" s="1">
        <v>43409</v>
      </c>
      <c r="C53" s="12" t="s">
        <v>104</v>
      </c>
      <c r="D53" t="s">
        <v>79</v>
      </c>
      <c r="E53" t="str">
        <f>VLOOKUP(D53,書籍リスト!$B$4:$F$23,2,FALSE)</f>
        <v>学習ずかん　恐竜</v>
      </c>
      <c r="F53" t="str">
        <f>VLOOKUP(D53,書籍リスト!$B$4:$F$23,3,FALSE)</f>
        <v>図鑑</v>
      </c>
      <c r="G53" s="2">
        <f>VLOOKUP(D53,書籍リスト!$B$4:$F$23,4,FALSE)</f>
        <v>1800</v>
      </c>
      <c r="H53" s="2">
        <v>13</v>
      </c>
      <c r="I53" s="2">
        <f t="shared" si="0"/>
        <v>23400</v>
      </c>
    </row>
    <row r="54" spans="2:9" x14ac:dyDescent="0.4">
      <c r="B54" s="1">
        <v>43409</v>
      </c>
      <c r="C54" s="12" t="s">
        <v>104</v>
      </c>
      <c r="D54" t="s">
        <v>48</v>
      </c>
      <c r="E54" t="str">
        <f>VLOOKUP(D54,書籍リスト!$B$4:$F$23,2,FALSE)</f>
        <v>わんぱくめいたんてい</v>
      </c>
      <c r="F54" t="str">
        <f>VLOOKUP(D54,書籍リスト!$B$4:$F$23,3,FALSE)</f>
        <v>絵本</v>
      </c>
      <c r="G54" s="2">
        <f>VLOOKUP(D54,書籍リスト!$B$4:$F$23,4,FALSE)</f>
        <v>1300</v>
      </c>
      <c r="H54" s="2">
        <v>11</v>
      </c>
      <c r="I54" s="2">
        <f t="shared" si="0"/>
        <v>14300</v>
      </c>
    </row>
    <row r="55" spans="2:9" x14ac:dyDescent="0.4">
      <c r="B55" s="1">
        <v>43410</v>
      </c>
      <c r="C55" s="12" t="s">
        <v>104</v>
      </c>
      <c r="D55" t="s">
        <v>49</v>
      </c>
      <c r="E55" t="str">
        <f>VLOOKUP(D55,書籍リスト!$B$4:$F$23,2,FALSE)</f>
        <v>ねこのたまちゃん大ぼうけん</v>
      </c>
      <c r="F55" t="str">
        <f>VLOOKUP(D55,書籍リスト!$B$4:$F$23,3,FALSE)</f>
        <v>絵本</v>
      </c>
      <c r="G55" s="2">
        <f>VLOOKUP(D55,書籍リスト!$B$4:$F$23,4,FALSE)</f>
        <v>1500</v>
      </c>
      <c r="H55" s="2">
        <v>11</v>
      </c>
      <c r="I55" s="2">
        <f t="shared" si="0"/>
        <v>16500</v>
      </c>
    </row>
    <row r="56" spans="2:9" x14ac:dyDescent="0.4">
      <c r="B56" s="1">
        <v>43410</v>
      </c>
      <c r="C56" s="12" t="s">
        <v>104</v>
      </c>
      <c r="D56" t="s">
        <v>50</v>
      </c>
      <c r="E56" t="str">
        <f>VLOOKUP(D56,書籍リスト!$B$4:$F$23,2,FALSE)</f>
        <v>青葉がかがやくころ</v>
      </c>
      <c r="F56" t="str">
        <f>VLOOKUP(D56,書籍リスト!$B$4:$F$23,3,FALSE)</f>
        <v>児童書</v>
      </c>
      <c r="G56" s="2">
        <f>VLOOKUP(D56,書籍リスト!$B$4:$F$23,4,FALSE)</f>
        <v>1000</v>
      </c>
      <c r="H56" s="2">
        <v>10</v>
      </c>
      <c r="I56" s="2">
        <f t="shared" si="0"/>
        <v>10000</v>
      </c>
    </row>
    <row r="57" spans="2:9" x14ac:dyDescent="0.4">
      <c r="B57" s="1">
        <v>43411</v>
      </c>
      <c r="C57" s="12" t="s">
        <v>105</v>
      </c>
      <c r="D57" t="s">
        <v>46</v>
      </c>
      <c r="E57" t="str">
        <f>VLOOKUP(D57,書籍リスト!$B$4:$F$23,2,FALSE)</f>
        <v>おいしいものだいすき！</v>
      </c>
      <c r="F57" t="str">
        <f>VLOOKUP(D57,書籍リスト!$B$4:$F$23,3,FALSE)</f>
        <v>絵本</v>
      </c>
      <c r="G57" s="2">
        <f>VLOOKUP(D57,書籍リスト!$B$4:$F$23,4,FALSE)</f>
        <v>1400</v>
      </c>
      <c r="H57" s="2">
        <v>11</v>
      </c>
      <c r="I57" s="2">
        <f t="shared" si="0"/>
        <v>15400</v>
      </c>
    </row>
    <row r="58" spans="2:9" x14ac:dyDescent="0.4">
      <c r="B58" s="1">
        <v>43412</v>
      </c>
      <c r="C58" s="12" t="s">
        <v>105</v>
      </c>
      <c r="D58" t="s">
        <v>51</v>
      </c>
      <c r="E58" t="str">
        <f>VLOOKUP(D58,書籍リスト!$B$4:$F$23,2,FALSE)</f>
        <v>メリーちゃんのたのしいハイキング</v>
      </c>
      <c r="F58" t="str">
        <f>VLOOKUP(D58,書籍リスト!$B$4:$F$23,3,FALSE)</f>
        <v>絵本</v>
      </c>
      <c r="G58" s="2">
        <f>VLOOKUP(D58,書籍リスト!$B$4:$F$23,4,FALSE)</f>
        <v>1300</v>
      </c>
      <c r="H58" s="2">
        <v>15</v>
      </c>
      <c r="I58" s="2">
        <f t="shared" si="0"/>
        <v>19500</v>
      </c>
    </row>
    <row r="59" spans="2:9" x14ac:dyDescent="0.4">
      <c r="B59" s="1">
        <v>43413</v>
      </c>
      <c r="C59" s="12" t="s">
        <v>105</v>
      </c>
      <c r="D59" t="s">
        <v>32</v>
      </c>
      <c r="E59" t="str">
        <f>VLOOKUP(D59,書籍リスト!$B$4:$F$23,2,FALSE)</f>
        <v>おばけのほいくえん</v>
      </c>
      <c r="F59" t="str">
        <f>VLOOKUP(D59,書籍リスト!$B$4:$F$23,3,FALSE)</f>
        <v>絵本</v>
      </c>
      <c r="G59" s="2">
        <f>VLOOKUP(D59,書籍リスト!$B$4:$F$23,4,FALSE)</f>
        <v>1400</v>
      </c>
      <c r="H59" s="2">
        <v>21</v>
      </c>
      <c r="I59" s="2">
        <f t="shared" si="0"/>
        <v>29400</v>
      </c>
    </row>
    <row r="60" spans="2:9" x14ac:dyDescent="0.4">
      <c r="B60" s="1">
        <v>43413</v>
      </c>
      <c r="C60" s="12" t="s">
        <v>103</v>
      </c>
      <c r="D60" t="s">
        <v>77</v>
      </c>
      <c r="E60" t="str">
        <f>VLOOKUP(D60,書籍リスト!$B$4:$F$23,2,FALSE)</f>
        <v>学習ずかん　ちいさないきもの</v>
      </c>
      <c r="F60" t="str">
        <f>VLOOKUP(D60,書籍リスト!$B$4:$F$23,3,FALSE)</f>
        <v>図鑑</v>
      </c>
      <c r="G60" s="2">
        <f>VLOOKUP(D60,書籍リスト!$B$4:$F$23,4,FALSE)</f>
        <v>2000</v>
      </c>
      <c r="H60" s="2">
        <v>10</v>
      </c>
      <c r="I60" s="2">
        <f t="shared" si="0"/>
        <v>20000</v>
      </c>
    </row>
    <row r="61" spans="2:9" x14ac:dyDescent="0.4">
      <c r="B61" s="1">
        <v>43413</v>
      </c>
      <c r="C61" s="12" t="s">
        <v>103</v>
      </c>
      <c r="D61" t="s">
        <v>27</v>
      </c>
      <c r="E61" t="str">
        <f>VLOOKUP(D61,書籍リスト!$B$4:$F$23,2,FALSE)</f>
        <v>かわいいうさぎさん</v>
      </c>
      <c r="F61" t="str">
        <f>VLOOKUP(D61,書籍リスト!$B$4:$F$23,3,FALSE)</f>
        <v>絵本</v>
      </c>
      <c r="G61" s="2">
        <f>VLOOKUP(D61,書籍リスト!$B$4:$F$23,4,FALSE)</f>
        <v>1400</v>
      </c>
      <c r="H61" s="2">
        <v>5</v>
      </c>
      <c r="I61" s="2">
        <f t="shared" si="0"/>
        <v>7000</v>
      </c>
    </row>
    <row r="62" spans="2:9" x14ac:dyDescent="0.4">
      <c r="B62" s="1">
        <v>43416</v>
      </c>
      <c r="C62" s="12" t="s">
        <v>106</v>
      </c>
      <c r="D62" t="s">
        <v>23</v>
      </c>
      <c r="E62" t="str">
        <f>VLOOKUP(D62,書籍リスト!$B$4:$F$23,2,FALSE)</f>
        <v>のねずみ物語</v>
      </c>
      <c r="F62" t="str">
        <f>VLOOKUP(D62,書籍リスト!$B$4:$F$23,3,FALSE)</f>
        <v>児童書</v>
      </c>
      <c r="G62" s="2">
        <f>VLOOKUP(D62,書籍リスト!$B$4:$F$23,4,FALSE)</f>
        <v>800</v>
      </c>
      <c r="H62" s="2">
        <v>20</v>
      </c>
      <c r="I62" s="2">
        <f t="shared" si="0"/>
        <v>16000</v>
      </c>
    </row>
    <row r="63" spans="2:9" x14ac:dyDescent="0.4">
      <c r="B63" s="1">
        <v>43417</v>
      </c>
      <c r="C63" s="12" t="s">
        <v>107</v>
      </c>
      <c r="D63" t="s">
        <v>32</v>
      </c>
      <c r="E63" t="str">
        <f>VLOOKUP(D63,書籍リスト!$B$4:$F$23,2,FALSE)</f>
        <v>おばけのほいくえん</v>
      </c>
      <c r="F63" t="str">
        <f>VLOOKUP(D63,書籍リスト!$B$4:$F$23,3,FALSE)</f>
        <v>絵本</v>
      </c>
      <c r="G63" s="2">
        <f>VLOOKUP(D63,書籍リスト!$B$4:$F$23,4,FALSE)</f>
        <v>1400</v>
      </c>
      <c r="H63" s="2">
        <v>14</v>
      </c>
      <c r="I63" s="2">
        <f t="shared" si="0"/>
        <v>19600</v>
      </c>
    </row>
    <row r="64" spans="2:9" x14ac:dyDescent="0.4">
      <c r="B64" s="1">
        <v>43417</v>
      </c>
      <c r="C64" s="12" t="s">
        <v>107</v>
      </c>
      <c r="D64" t="s">
        <v>52</v>
      </c>
      <c r="E64" t="str">
        <f>VLOOKUP(D64,書籍リスト!$B$4:$F$23,2,FALSE)</f>
        <v>にじいろの時計</v>
      </c>
      <c r="F64" t="str">
        <f>VLOOKUP(D64,書籍リスト!$B$4:$F$23,3,FALSE)</f>
        <v>児童書</v>
      </c>
      <c r="G64" s="2">
        <f>VLOOKUP(D64,書籍リスト!$B$4:$F$23,4,FALSE)</f>
        <v>1000</v>
      </c>
      <c r="H64" s="2">
        <v>13</v>
      </c>
      <c r="I64" s="2">
        <f t="shared" si="0"/>
        <v>13000</v>
      </c>
    </row>
    <row r="65" spans="2:9" x14ac:dyDescent="0.4">
      <c r="B65" s="1">
        <v>43418</v>
      </c>
      <c r="C65" s="12" t="s">
        <v>107</v>
      </c>
      <c r="D65" t="s">
        <v>75</v>
      </c>
      <c r="E65" t="str">
        <f>VLOOKUP(D65,書籍リスト!$B$4:$F$23,2,FALSE)</f>
        <v>学習ずかん　海のいきもの</v>
      </c>
      <c r="F65" t="str">
        <f>VLOOKUP(D65,書籍リスト!$B$4:$F$23,3,FALSE)</f>
        <v>図鑑</v>
      </c>
      <c r="G65" s="2">
        <f>VLOOKUP(D65,書籍リスト!$B$4:$F$23,4,FALSE)</f>
        <v>2200</v>
      </c>
      <c r="H65" s="2">
        <v>20</v>
      </c>
      <c r="I65" s="2">
        <f t="shared" si="0"/>
        <v>44000</v>
      </c>
    </row>
    <row r="66" spans="2:9" x14ac:dyDescent="0.4">
      <c r="B66" s="1">
        <v>43419</v>
      </c>
      <c r="C66" s="12" t="s">
        <v>103</v>
      </c>
      <c r="D66" t="s">
        <v>53</v>
      </c>
      <c r="E66" t="str">
        <f>VLOOKUP(D66,書籍リスト!$B$4:$F$23,2,FALSE)</f>
        <v>かわいいうさぎさん</v>
      </c>
      <c r="F66" t="str">
        <f>VLOOKUP(D66,書籍リスト!$B$4:$F$23,3,FALSE)</f>
        <v>絵本</v>
      </c>
      <c r="G66" s="2">
        <f>VLOOKUP(D66,書籍リスト!$B$4:$F$23,4,FALSE)</f>
        <v>1400</v>
      </c>
      <c r="H66" s="2">
        <v>15</v>
      </c>
      <c r="I66" s="2">
        <f t="shared" si="0"/>
        <v>21000</v>
      </c>
    </row>
    <row r="67" spans="2:9" x14ac:dyDescent="0.4">
      <c r="B67" s="1">
        <v>43420</v>
      </c>
      <c r="C67" s="12" t="s">
        <v>106</v>
      </c>
      <c r="D67" t="s">
        <v>39</v>
      </c>
      <c r="E67" t="str">
        <f>VLOOKUP(D67,書籍リスト!$B$4:$F$23,2,FALSE)</f>
        <v>わんぱくめいたんてい</v>
      </c>
      <c r="F67" t="str">
        <f>VLOOKUP(D67,書籍リスト!$B$4:$F$23,3,FALSE)</f>
        <v>絵本</v>
      </c>
      <c r="G67" s="2">
        <f>VLOOKUP(D67,書籍リスト!$B$4:$F$23,4,FALSE)</f>
        <v>1300</v>
      </c>
      <c r="H67" s="2">
        <v>20</v>
      </c>
      <c r="I67" s="2">
        <f t="shared" si="0"/>
        <v>26000</v>
      </c>
    </row>
    <row r="68" spans="2:9" x14ac:dyDescent="0.4">
      <c r="B68" s="1">
        <v>43420</v>
      </c>
      <c r="C68" s="12" t="s">
        <v>107</v>
      </c>
      <c r="D68" t="s">
        <v>47</v>
      </c>
      <c r="E68" t="str">
        <f>VLOOKUP(D68,書籍リスト!$B$4:$F$23,2,FALSE)</f>
        <v>にじいろの時計</v>
      </c>
      <c r="F68" t="str">
        <f>VLOOKUP(D68,書籍リスト!$B$4:$F$23,3,FALSE)</f>
        <v>児童書</v>
      </c>
      <c r="G68" s="2">
        <f>VLOOKUP(D68,書籍リスト!$B$4:$F$23,4,FALSE)</f>
        <v>1000</v>
      </c>
      <c r="H68" s="2">
        <v>20</v>
      </c>
      <c r="I68" s="2">
        <f t="shared" si="0"/>
        <v>20000</v>
      </c>
    </row>
    <row r="69" spans="2:9" x14ac:dyDescent="0.4">
      <c r="B69" s="1">
        <v>43420</v>
      </c>
      <c r="C69" s="12" t="s">
        <v>107</v>
      </c>
      <c r="D69" t="s">
        <v>54</v>
      </c>
      <c r="E69" t="str">
        <f>VLOOKUP(D69,書籍リスト!$B$4:$F$23,2,FALSE)</f>
        <v>のねずみ物語</v>
      </c>
      <c r="F69" t="str">
        <f>VLOOKUP(D69,書籍リスト!$B$4:$F$23,3,FALSE)</f>
        <v>児童書</v>
      </c>
      <c r="G69" s="2">
        <f>VLOOKUP(D69,書籍リスト!$B$4:$F$23,4,FALSE)</f>
        <v>800</v>
      </c>
      <c r="H69" s="2">
        <v>13</v>
      </c>
      <c r="I69" s="2">
        <f t="shared" ref="I69:I121" si="1">G69*H69</f>
        <v>10400</v>
      </c>
    </row>
    <row r="70" spans="2:9" x14ac:dyDescent="0.4">
      <c r="B70" s="1">
        <v>43423</v>
      </c>
      <c r="C70" s="12" t="s">
        <v>103</v>
      </c>
      <c r="D70" t="s">
        <v>81</v>
      </c>
      <c r="E70" t="str">
        <f>VLOOKUP(D70,書籍リスト!$B$4:$F$23,2,FALSE)</f>
        <v>地球のふしぎ</v>
      </c>
      <c r="F70" t="str">
        <f>VLOOKUP(D70,書籍リスト!$B$4:$F$23,3,FALSE)</f>
        <v>図鑑</v>
      </c>
      <c r="G70" s="2">
        <f>VLOOKUP(D70,書籍リスト!$B$4:$F$23,4,FALSE)</f>
        <v>2800</v>
      </c>
      <c r="H70" s="2">
        <v>30</v>
      </c>
      <c r="I70" s="2">
        <f t="shared" si="1"/>
        <v>84000</v>
      </c>
    </row>
    <row r="71" spans="2:9" x14ac:dyDescent="0.4">
      <c r="B71" s="1">
        <v>43424</v>
      </c>
      <c r="C71" s="12" t="s">
        <v>106</v>
      </c>
      <c r="D71" t="s">
        <v>81</v>
      </c>
      <c r="E71" t="str">
        <f>VLOOKUP(D71,書籍リスト!$B$4:$F$23,2,FALSE)</f>
        <v>地球のふしぎ</v>
      </c>
      <c r="F71" t="str">
        <f>VLOOKUP(D71,書籍リスト!$B$4:$F$23,3,FALSE)</f>
        <v>図鑑</v>
      </c>
      <c r="G71" s="2">
        <f>VLOOKUP(D71,書籍リスト!$B$4:$F$23,4,FALSE)</f>
        <v>2800</v>
      </c>
      <c r="H71" s="2">
        <v>15</v>
      </c>
      <c r="I71" s="2">
        <f t="shared" si="1"/>
        <v>42000</v>
      </c>
    </row>
    <row r="72" spans="2:9" x14ac:dyDescent="0.4">
      <c r="B72" s="1">
        <v>43425</v>
      </c>
      <c r="C72" s="12" t="s">
        <v>103</v>
      </c>
      <c r="D72" t="s">
        <v>34</v>
      </c>
      <c r="E72" t="str">
        <f>VLOOKUP(D72,書籍リスト!$B$4:$F$23,2,FALSE)</f>
        <v>青葉がかがやくころ</v>
      </c>
      <c r="F72" t="str">
        <f>VLOOKUP(D72,書籍リスト!$B$4:$F$23,3,FALSE)</f>
        <v>児童書</v>
      </c>
      <c r="G72" s="2">
        <f>VLOOKUP(D72,書籍リスト!$B$4:$F$23,4,FALSE)</f>
        <v>1000</v>
      </c>
      <c r="H72" s="2">
        <v>25</v>
      </c>
      <c r="I72" s="2">
        <f t="shared" si="1"/>
        <v>25000</v>
      </c>
    </row>
    <row r="73" spans="2:9" x14ac:dyDescent="0.4">
      <c r="B73" s="1">
        <v>43426</v>
      </c>
      <c r="C73" s="12" t="s">
        <v>104</v>
      </c>
      <c r="D73" t="s">
        <v>55</v>
      </c>
      <c r="E73" t="str">
        <f>VLOOKUP(D73,書籍リスト!$B$4:$F$23,2,FALSE)</f>
        <v>おばけのほいくえん</v>
      </c>
      <c r="F73" t="str">
        <f>VLOOKUP(D73,書籍リスト!$B$4:$F$23,3,FALSE)</f>
        <v>絵本</v>
      </c>
      <c r="G73" s="2">
        <f>VLOOKUP(D73,書籍リスト!$B$4:$F$23,4,FALSE)</f>
        <v>1400</v>
      </c>
      <c r="H73" s="2">
        <v>20</v>
      </c>
      <c r="I73" s="2">
        <f t="shared" si="1"/>
        <v>28000</v>
      </c>
    </row>
    <row r="74" spans="2:9" x14ac:dyDescent="0.4">
      <c r="B74" s="1">
        <v>43427</v>
      </c>
      <c r="C74" s="12" t="s">
        <v>104</v>
      </c>
      <c r="D74" t="s">
        <v>26</v>
      </c>
      <c r="E74" t="str">
        <f>VLOOKUP(D74,書籍リスト!$B$4:$F$23,2,FALSE)</f>
        <v>わんぱくめいたんてい</v>
      </c>
      <c r="F74" t="str">
        <f>VLOOKUP(D74,書籍リスト!$B$4:$F$23,3,FALSE)</f>
        <v>絵本</v>
      </c>
      <c r="G74" s="2">
        <f>VLOOKUP(D74,書籍リスト!$B$4:$F$23,4,FALSE)</f>
        <v>1300</v>
      </c>
      <c r="H74" s="2">
        <v>10</v>
      </c>
      <c r="I74" s="2">
        <f t="shared" si="1"/>
        <v>13000</v>
      </c>
    </row>
    <row r="75" spans="2:9" x14ac:dyDescent="0.4">
      <c r="B75" s="1">
        <v>43430</v>
      </c>
      <c r="C75" s="12" t="s">
        <v>104</v>
      </c>
      <c r="D75" t="s">
        <v>49</v>
      </c>
      <c r="E75" t="str">
        <f>VLOOKUP(D75,書籍リスト!$B$4:$F$23,2,FALSE)</f>
        <v>ねこのたまちゃん大ぼうけん</v>
      </c>
      <c r="F75" t="str">
        <f>VLOOKUP(D75,書籍リスト!$B$4:$F$23,3,FALSE)</f>
        <v>絵本</v>
      </c>
      <c r="G75" s="2">
        <f>VLOOKUP(D75,書籍リスト!$B$4:$F$23,4,FALSE)</f>
        <v>1500</v>
      </c>
      <c r="H75" s="2">
        <v>20</v>
      </c>
      <c r="I75" s="2">
        <f t="shared" si="1"/>
        <v>30000</v>
      </c>
    </row>
    <row r="76" spans="2:9" x14ac:dyDescent="0.4">
      <c r="B76" s="1">
        <v>43430</v>
      </c>
      <c r="C76" s="12" t="s">
        <v>104</v>
      </c>
      <c r="D76" t="s">
        <v>47</v>
      </c>
      <c r="E76" t="str">
        <f>VLOOKUP(D76,書籍リスト!$B$4:$F$23,2,FALSE)</f>
        <v>にじいろの時計</v>
      </c>
      <c r="F76" t="str">
        <f>VLOOKUP(D76,書籍リスト!$B$4:$F$23,3,FALSE)</f>
        <v>児童書</v>
      </c>
      <c r="G76" s="2">
        <f>VLOOKUP(D76,書籍リスト!$B$4:$F$23,4,FALSE)</f>
        <v>1000</v>
      </c>
      <c r="H76" s="2">
        <v>13</v>
      </c>
      <c r="I76" s="2">
        <f t="shared" si="1"/>
        <v>13000</v>
      </c>
    </row>
    <row r="77" spans="2:9" x14ac:dyDescent="0.4">
      <c r="B77" s="1">
        <v>43430</v>
      </c>
      <c r="C77" s="12" t="s">
        <v>105</v>
      </c>
      <c r="D77" t="s">
        <v>33</v>
      </c>
      <c r="E77" t="str">
        <f>VLOOKUP(D77,書籍リスト!$B$4:$F$23,2,FALSE)</f>
        <v>でんしゃにゆられて</v>
      </c>
      <c r="F77" t="str">
        <f>VLOOKUP(D77,書籍リスト!$B$4:$F$23,3,FALSE)</f>
        <v>児童書</v>
      </c>
      <c r="G77" s="2">
        <f>VLOOKUP(D77,書籍リスト!$B$4:$F$23,4,FALSE)</f>
        <v>900</v>
      </c>
      <c r="H77" s="2">
        <v>12</v>
      </c>
      <c r="I77" s="2">
        <f t="shared" si="1"/>
        <v>10800</v>
      </c>
    </row>
    <row r="78" spans="2:9" x14ac:dyDescent="0.4">
      <c r="B78" s="1">
        <v>43431</v>
      </c>
      <c r="C78" s="12" t="s">
        <v>105</v>
      </c>
      <c r="D78" t="s">
        <v>82</v>
      </c>
      <c r="E78" t="str">
        <f>VLOOKUP(D78,書籍リスト!$B$4:$F$23,2,FALSE)</f>
        <v>宇宙のふしぎ</v>
      </c>
      <c r="F78" t="str">
        <f>VLOOKUP(D78,書籍リスト!$B$4:$F$23,3,FALSE)</f>
        <v>図鑑</v>
      </c>
      <c r="G78" s="2">
        <f>VLOOKUP(D78,書籍リスト!$B$4:$F$23,4,FALSE)</f>
        <v>2800</v>
      </c>
      <c r="H78" s="2">
        <v>14</v>
      </c>
      <c r="I78" s="2">
        <f t="shared" si="1"/>
        <v>39200</v>
      </c>
    </row>
    <row r="79" spans="2:9" x14ac:dyDescent="0.4">
      <c r="B79" s="1">
        <v>43431</v>
      </c>
      <c r="C79" s="12" t="s">
        <v>105</v>
      </c>
      <c r="D79" t="s">
        <v>31</v>
      </c>
      <c r="E79" t="str">
        <f>VLOOKUP(D79,書籍リスト!$B$4:$F$23,2,FALSE)</f>
        <v>雲の上のまち</v>
      </c>
      <c r="F79" t="str">
        <f>VLOOKUP(D79,書籍リスト!$B$4:$F$23,3,FALSE)</f>
        <v>児童書</v>
      </c>
      <c r="G79" s="2">
        <f>VLOOKUP(D79,書籍リスト!$B$4:$F$23,4,FALSE)</f>
        <v>800</v>
      </c>
      <c r="H79" s="2">
        <v>13</v>
      </c>
      <c r="I79" s="2">
        <f t="shared" si="1"/>
        <v>10400</v>
      </c>
    </row>
    <row r="80" spans="2:9" x14ac:dyDescent="0.4">
      <c r="B80" s="1">
        <v>43432</v>
      </c>
      <c r="C80" s="12" t="s">
        <v>106</v>
      </c>
      <c r="D80" t="s">
        <v>1</v>
      </c>
      <c r="E80" t="str">
        <f>VLOOKUP(D80,書籍リスト!$B$4:$F$23,2,FALSE)</f>
        <v>メリーちゃんのたのしいハイキング</v>
      </c>
      <c r="F80" t="str">
        <f>VLOOKUP(D80,書籍リスト!$B$4:$F$23,3,FALSE)</f>
        <v>絵本</v>
      </c>
      <c r="G80" s="2">
        <f>VLOOKUP(D80,書籍リスト!$B$4:$F$23,4,FALSE)</f>
        <v>1300</v>
      </c>
      <c r="H80" s="2">
        <v>22</v>
      </c>
      <c r="I80" s="2">
        <f t="shared" si="1"/>
        <v>28600</v>
      </c>
    </row>
    <row r="81" spans="2:9" x14ac:dyDescent="0.4">
      <c r="B81" s="1">
        <v>43432</v>
      </c>
      <c r="C81" s="12" t="s">
        <v>107</v>
      </c>
      <c r="D81" t="s">
        <v>56</v>
      </c>
      <c r="E81" t="str">
        <f>VLOOKUP(D81,書籍リスト!$B$4:$F$23,2,FALSE)</f>
        <v>かわいいうさぎさん</v>
      </c>
      <c r="F81" t="str">
        <f>VLOOKUP(D81,書籍リスト!$B$4:$F$23,3,FALSE)</f>
        <v>絵本</v>
      </c>
      <c r="G81" s="2">
        <f>VLOOKUP(D81,書籍リスト!$B$4:$F$23,4,FALSE)</f>
        <v>1400</v>
      </c>
      <c r="H81" s="2">
        <v>15</v>
      </c>
      <c r="I81" s="2">
        <f t="shared" si="1"/>
        <v>21000</v>
      </c>
    </row>
    <row r="82" spans="2:9" x14ac:dyDescent="0.4">
      <c r="B82" s="1">
        <v>43433</v>
      </c>
      <c r="C82" s="12" t="s">
        <v>107</v>
      </c>
      <c r="D82" t="s">
        <v>37</v>
      </c>
      <c r="E82" t="str">
        <f>VLOOKUP(D82,書籍リスト!$B$4:$F$23,2,FALSE)</f>
        <v>おいしいものだいすき！</v>
      </c>
      <c r="F82" t="str">
        <f>VLOOKUP(D82,書籍リスト!$B$4:$F$23,3,FALSE)</f>
        <v>絵本</v>
      </c>
      <c r="G82" s="2">
        <f>VLOOKUP(D82,書籍リスト!$B$4:$F$23,4,FALSE)</f>
        <v>1400</v>
      </c>
      <c r="H82" s="2">
        <v>11</v>
      </c>
      <c r="I82" s="2">
        <f t="shared" si="1"/>
        <v>15400</v>
      </c>
    </row>
    <row r="83" spans="2:9" x14ac:dyDescent="0.4">
      <c r="B83" s="1">
        <v>43434</v>
      </c>
      <c r="C83" s="12" t="s">
        <v>103</v>
      </c>
      <c r="D83" t="s">
        <v>55</v>
      </c>
      <c r="E83" t="str">
        <f>VLOOKUP(D83,書籍リスト!$B$4:$F$23,2,FALSE)</f>
        <v>おばけのほいくえん</v>
      </c>
      <c r="F83" t="str">
        <f>VLOOKUP(D83,書籍リスト!$B$4:$F$23,3,FALSE)</f>
        <v>絵本</v>
      </c>
      <c r="G83" s="2">
        <f>VLOOKUP(D83,書籍リスト!$B$4:$F$23,4,FALSE)</f>
        <v>1400</v>
      </c>
      <c r="H83" s="2">
        <v>15</v>
      </c>
      <c r="I83" s="2">
        <f t="shared" si="1"/>
        <v>21000</v>
      </c>
    </row>
    <row r="84" spans="2:9" x14ac:dyDescent="0.4">
      <c r="B84" s="1">
        <v>43437</v>
      </c>
      <c r="C84" s="12" t="s">
        <v>106</v>
      </c>
      <c r="D84" t="s">
        <v>83</v>
      </c>
      <c r="E84" t="str">
        <f>VLOOKUP(D84,書籍リスト!$B$4:$F$23,2,FALSE)</f>
        <v>人間のふしぎ</v>
      </c>
      <c r="F84" t="str">
        <f>VLOOKUP(D84,書籍リスト!$B$4:$F$23,3,FALSE)</f>
        <v>図鑑</v>
      </c>
      <c r="G84" s="2">
        <f>VLOOKUP(D84,書籍リスト!$B$4:$F$23,4,FALSE)</f>
        <v>2800</v>
      </c>
      <c r="H84" s="2">
        <v>40</v>
      </c>
      <c r="I84" s="2">
        <f t="shared" si="1"/>
        <v>112000</v>
      </c>
    </row>
    <row r="85" spans="2:9" x14ac:dyDescent="0.4">
      <c r="B85" s="1">
        <v>43437</v>
      </c>
      <c r="C85" s="12" t="s">
        <v>106</v>
      </c>
      <c r="D85" t="s">
        <v>29</v>
      </c>
      <c r="E85" t="str">
        <f>VLOOKUP(D85,書籍リスト!$B$4:$F$23,2,FALSE)</f>
        <v>夏の花火</v>
      </c>
      <c r="F85" t="str">
        <f>VLOOKUP(D85,書籍リスト!$B$4:$F$23,3,FALSE)</f>
        <v>児童書</v>
      </c>
      <c r="G85" s="2">
        <f>VLOOKUP(D85,書籍リスト!$B$4:$F$23,4,FALSE)</f>
        <v>700</v>
      </c>
      <c r="H85" s="2">
        <v>13</v>
      </c>
      <c r="I85" s="2">
        <f t="shared" si="1"/>
        <v>9100</v>
      </c>
    </row>
    <row r="86" spans="2:9" x14ac:dyDescent="0.4">
      <c r="B86" s="1">
        <v>43437</v>
      </c>
      <c r="C86" s="12" t="s">
        <v>104</v>
      </c>
      <c r="D86" t="s">
        <v>57</v>
      </c>
      <c r="E86" t="str">
        <f>VLOOKUP(D86,書籍リスト!$B$4:$F$23,2,FALSE)</f>
        <v>わんぱくめいたんてい</v>
      </c>
      <c r="F86" t="str">
        <f>VLOOKUP(D86,書籍リスト!$B$4:$F$23,3,FALSE)</f>
        <v>絵本</v>
      </c>
      <c r="G86" s="2">
        <f>VLOOKUP(D86,書籍リスト!$B$4:$F$23,4,FALSE)</f>
        <v>1300</v>
      </c>
      <c r="H86" s="2">
        <v>12</v>
      </c>
      <c r="I86" s="2">
        <f t="shared" si="1"/>
        <v>15600</v>
      </c>
    </row>
    <row r="87" spans="2:9" x14ac:dyDescent="0.4">
      <c r="B87" s="1">
        <v>43438</v>
      </c>
      <c r="C87" s="12" t="s">
        <v>104</v>
      </c>
      <c r="D87" t="s">
        <v>70</v>
      </c>
      <c r="E87" t="str">
        <f>VLOOKUP(D87,書籍リスト!$B$4:$F$23,2,FALSE)</f>
        <v>学習ずかん　しょくぶつ</v>
      </c>
      <c r="F87" t="str">
        <f>VLOOKUP(D87,書籍リスト!$B$4:$F$23,3,FALSE)</f>
        <v>図鑑</v>
      </c>
      <c r="G87" s="2">
        <f>VLOOKUP(D87,書籍リスト!$B$4:$F$23,4,FALSE)</f>
        <v>2200</v>
      </c>
      <c r="H87" s="2">
        <v>25</v>
      </c>
      <c r="I87" s="2">
        <f t="shared" si="1"/>
        <v>55000</v>
      </c>
    </row>
    <row r="88" spans="2:9" x14ac:dyDescent="0.4">
      <c r="B88" s="1">
        <v>43438</v>
      </c>
      <c r="C88" s="12" t="s">
        <v>104</v>
      </c>
      <c r="D88" t="s">
        <v>72</v>
      </c>
      <c r="E88" t="str">
        <f>VLOOKUP(D88,書籍リスト!$B$4:$F$23,2,FALSE)</f>
        <v>学習ずかん　陸のいきもの</v>
      </c>
      <c r="F88" t="str">
        <f>VLOOKUP(D88,書籍リスト!$B$4:$F$23,3,FALSE)</f>
        <v>図鑑</v>
      </c>
      <c r="G88" s="2">
        <f>VLOOKUP(D88,書籍リスト!$B$4:$F$23,4,FALSE)</f>
        <v>2200</v>
      </c>
      <c r="H88" s="2">
        <v>21</v>
      </c>
      <c r="I88" s="2">
        <f t="shared" si="1"/>
        <v>46200</v>
      </c>
    </row>
    <row r="89" spans="2:9" x14ac:dyDescent="0.4">
      <c r="B89" s="1">
        <v>43438</v>
      </c>
      <c r="C89" s="12" t="s">
        <v>104</v>
      </c>
      <c r="D89" t="s">
        <v>75</v>
      </c>
      <c r="E89" t="str">
        <f>VLOOKUP(D89,書籍リスト!$B$4:$F$23,2,FALSE)</f>
        <v>学習ずかん　海のいきもの</v>
      </c>
      <c r="F89" t="str">
        <f>VLOOKUP(D89,書籍リスト!$B$4:$F$23,3,FALSE)</f>
        <v>図鑑</v>
      </c>
      <c r="G89" s="2">
        <f>VLOOKUP(D89,書籍リスト!$B$4:$F$23,4,FALSE)</f>
        <v>2200</v>
      </c>
      <c r="H89" s="2">
        <v>10</v>
      </c>
      <c r="I89" s="2">
        <f t="shared" si="1"/>
        <v>22000</v>
      </c>
    </row>
    <row r="90" spans="2:9" x14ac:dyDescent="0.4">
      <c r="B90" s="1">
        <v>43439</v>
      </c>
      <c r="C90" s="12" t="s">
        <v>105</v>
      </c>
      <c r="D90" t="s">
        <v>43</v>
      </c>
      <c r="E90" t="str">
        <f>VLOOKUP(D90,書籍リスト!$B$4:$F$23,2,FALSE)</f>
        <v>おばけのほいくえん</v>
      </c>
      <c r="F90" t="str">
        <f>VLOOKUP(D90,書籍リスト!$B$4:$F$23,3,FALSE)</f>
        <v>絵本</v>
      </c>
      <c r="G90" s="2">
        <f>VLOOKUP(D90,書籍リスト!$B$4:$F$23,4,FALSE)</f>
        <v>1400</v>
      </c>
      <c r="H90" s="2">
        <v>11</v>
      </c>
      <c r="I90" s="2">
        <f t="shared" si="1"/>
        <v>15400</v>
      </c>
    </row>
    <row r="91" spans="2:9" x14ac:dyDescent="0.4">
      <c r="B91" s="1">
        <v>43440</v>
      </c>
      <c r="C91" s="12" t="s">
        <v>105</v>
      </c>
      <c r="D91" t="s">
        <v>57</v>
      </c>
      <c r="E91" t="str">
        <f>VLOOKUP(D91,書籍リスト!$B$4:$F$23,2,FALSE)</f>
        <v>わんぱくめいたんてい</v>
      </c>
      <c r="F91" t="str">
        <f>VLOOKUP(D91,書籍リスト!$B$4:$F$23,3,FALSE)</f>
        <v>絵本</v>
      </c>
      <c r="G91" s="2">
        <f>VLOOKUP(D91,書籍リスト!$B$4:$F$23,4,FALSE)</f>
        <v>1300</v>
      </c>
      <c r="H91" s="2">
        <v>25</v>
      </c>
      <c r="I91" s="2">
        <f t="shared" si="1"/>
        <v>32500</v>
      </c>
    </row>
    <row r="92" spans="2:9" x14ac:dyDescent="0.4">
      <c r="B92" s="1">
        <v>43441</v>
      </c>
      <c r="C92" s="12" t="s">
        <v>103</v>
      </c>
      <c r="D92" t="s">
        <v>52</v>
      </c>
      <c r="E92" t="str">
        <f>VLOOKUP(D92,書籍リスト!$B$4:$F$23,2,FALSE)</f>
        <v>にじいろの時計</v>
      </c>
      <c r="F92" t="str">
        <f>VLOOKUP(D92,書籍リスト!$B$4:$F$23,3,FALSE)</f>
        <v>児童書</v>
      </c>
      <c r="G92" s="2">
        <f>VLOOKUP(D92,書籍リスト!$B$4:$F$23,4,FALSE)</f>
        <v>1000</v>
      </c>
      <c r="H92" s="2">
        <v>36</v>
      </c>
      <c r="I92" s="2">
        <f t="shared" si="1"/>
        <v>36000</v>
      </c>
    </row>
    <row r="93" spans="2:9" x14ac:dyDescent="0.4">
      <c r="B93" s="1">
        <v>43441</v>
      </c>
      <c r="C93" s="12" t="s">
        <v>106</v>
      </c>
      <c r="D93" t="s">
        <v>33</v>
      </c>
      <c r="E93" t="str">
        <f>VLOOKUP(D93,書籍リスト!$B$4:$F$23,2,FALSE)</f>
        <v>でんしゃにゆられて</v>
      </c>
      <c r="F93" t="str">
        <f>VLOOKUP(D93,書籍リスト!$B$4:$F$23,3,FALSE)</f>
        <v>児童書</v>
      </c>
      <c r="G93" s="2">
        <f>VLOOKUP(D93,書籍リスト!$B$4:$F$23,4,FALSE)</f>
        <v>900</v>
      </c>
      <c r="H93" s="2">
        <v>17</v>
      </c>
      <c r="I93" s="2">
        <f t="shared" si="1"/>
        <v>15300</v>
      </c>
    </row>
    <row r="94" spans="2:9" x14ac:dyDescent="0.4">
      <c r="B94" s="1">
        <v>43444</v>
      </c>
      <c r="C94" s="12" t="s">
        <v>104</v>
      </c>
      <c r="D94" t="s">
        <v>39</v>
      </c>
      <c r="E94" t="str">
        <f>VLOOKUP(D94,書籍リスト!$B$4:$F$23,2,FALSE)</f>
        <v>わんぱくめいたんてい</v>
      </c>
      <c r="F94" t="str">
        <f>VLOOKUP(D94,書籍リスト!$B$4:$F$23,3,FALSE)</f>
        <v>絵本</v>
      </c>
      <c r="G94" s="2">
        <f>VLOOKUP(D94,書籍リスト!$B$4:$F$23,4,FALSE)</f>
        <v>1300</v>
      </c>
      <c r="H94" s="2">
        <v>13</v>
      </c>
      <c r="I94" s="2">
        <f t="shared" si="1"/>
        <v>16900</v>
      </c>
    </row>
    <row r="95" spans="2:9" x14ac:dyDescent="0.4">
      <c r="B95" s="1">
        <v>43444</v>
      </c>
      <c r="C95" s="12" t="s">
        <v>104</v>
      </c>
      <c r="D95" t="s">
        <v>59</v>
      </c>
      <c r="E95" t="str">
        <f>VLOOKUP(D95,書籍リスト!$B$4:$F$23,2,FALSE)</f>
        <v>ねこのたまちゃん大ぼうけん</v>
      </c>
      <c r="F95" t="str">
        <f>VLOOKUP(D95,書籍リスト!$B$4:$F$23,3,FALSE)</f>
        <v>絵本</v>
      </c>
      <c r="G95" s="2">
        <f>VLOOKUP(D95,書籍リスト!$B$4:$F$23,4,FALSE)</f>
        <v>1500</v>
      </c>
      <c r="H95" s="2">
        <v>13</v>
      </c>
      <c r="I95" s="2">
        <f t="shared" si="1"/>
        <v>19500</v>
      </c>
    </row>
    <row r="96" spans="2:9" x14ac:dyDescent="0.4">
      <c r="B96" s="1">
        <v>43445</v>
      </c>
      <c r="C96" s="12" t="s">
        <v>104</v>
      </c>
      <c r="D96" t="s">
        <v>54</v>
      </c>
      <c r="E96" t="str">
        <f>VLOOKUP(D96,書籍リスト!$B$4:$F$23,2,FALSE)</f>
        <v>のねずみ物語</v>
      </c>
      <c r="F96" t="str">
        <f>VLOOKUP(D96,書籍リスト!$B$4:$F$23,3,FALSE)</f>
        <v>児童書</v>
      </c>
      <c r="G96" s="2">
        <f>VLOOKUP(D96,書籍リスト!$B$4:$F$23,4,FALSE)</f>
        <v>800</v>
      </c>
      <c r="H96" s="2">
        <v>20</v>
      </c>
      <c r="I96" s="2">
        <f t="shared" si="1"/>
        <v>16000</v>
      </c>
    </row>
    <row r="97" spans="2:9" x14ac:dyDescent="0.4">
      <c r="B97" s="1">
        <v>43445</v>
      </c>
      <c r="C97" s="12" t="s">
        <v>104</v>
      </c>
      <c r="D97" t="s">
        <v>27</v>
      </c>
      <c r="E97" t="str">
        <f>VLOOKUP(D97,書籍リスト!$B$4:$F$23,2,FALSE)</f>
        <v>かわいいうさぎさん</v>
      </c>
      <c r="F97" t="str">
        <f>VLOOKUP(D97,書籍リスト!$B$4:$F$23,3,FALSE)</f>
        <v>絵本</v>
      </c>
      <c r="G97" s="2">
        <f>VLOOKUP(D97,書籍リスト!$B$4:$F$23,4,FALSE)</f>
        <v>1400</v>
      </c>
      <c r="H97" s="2">
        <v>20</v>
      </c>
      <c r="I97" s="2">
        <f t="shared" si="1"/>
        <v>28000</v>
      </c>
    </row>
    <row r="98" spans="2:9" x14ac:dyDescent="0.4">
      <c r="B98" s="1">
        <v>43445</v>
      </c>
      <c r="C98" s="12" t="s">
        <v>105</v>
      </c>
      <c r="D98" t="s">
        <v>31</v>
      </c>
      <c r="E98" t="str">
        <f>VLOOKUP(D98,書籍リスト!$B$4:$F$23,2,FALSE)</f>
        <v>雲の上のまち</v>
      </c>
      <c r="F98" t="str">
        <f>VLOOKUP(D98,書籍リスト!$B$4:$F$23,3,FALSE)</f>
        <v>児童書</v>
      </c>
      <c r="G98" s="2">
        <f>VLOOKUP(D98,書籍リスト!$B$4:$F$23,4,FALSE)</f>
        <v>800</v>
      </c>
      <c r="H98" s="2">
        <v>20</v>
      </c>
      <c r="I98" s="2">
        <f t="shared" si="1"/>
        <v>16000</v>
      </c>
    </row>
    <row r="99" spans="2:9" x14ac:dyDescent="0.4">
      <c r="B99" s="1">
        <v>43446</v>
      </c>
      <c r="C99" s="12" t="s">
        <v>105</v>
      </c>
      <c r="D99" t="s">
        <v>82</v>
      </c>
      <c r="E99" t="str">
        <f>VLOOKUP(D99,書籍リスト!$B$4:$F$23,2,FALSE)</f>
        <v>宇宙のふしぎ</v>
      </c>
      <c r="F99" t="str">
        <f>VLOOKUP(D99,書籍リスト!$B$4:$F$23,3,FALSE)</f>
        <v>図鑑</v>
      </c>
      <c r="G99" s="2">
        <f>VLOOKUP(D99,書籍リスト!$B$4:$F$23,4,FALSE)</f>
        <v>2800</v>
      </c>
      <c r="H99" s="2">
        <v>18</v>
      </c>
      <c r="I99" s="2">
        <f t="shared" si="1"/>
        <v>50400</v>
      </c>
    </row>
    <row r="100" spans="2:9" x14ac:dyDescent="0.4">
      <c r="B100" s="1">
        <v>43446</v>
      </c>
      <c r="C100" s="12" t="s">
        <v>105</v>
      </c>
      <c r="D100" t="s">
        <v>50</v>
      </c>
      <c r="E100" t="str">
        <f>VLOOKUP(D100,書籍リスト!$B$4:$F$23,2,FALSE)</f>
        <v>青葉がかがやくころ</v>
      </c>
      <c r="F100" t="str">
        <f>VLOOKUP(D100,書籍リスト!$B$4:$F$23,3,FALSE)</f>
        <v>児童書</v>
      </c>
      <c r="G100" s="2">
        <f>VLOOKUP(D100,書籍リスト!$B$4:$F$23,4,FALSE)</f>
        <v>1000</v>
      </c>
      <c r="H100" s="2">
        <v>17</v>
      </c>
      <c r="I100" s="2">
        <f t="shared" si="1"/>
        <v>17000</v>
      </c>
    </row>
    <row r="101" spans="2:9" x14ac:dyDescent="0.4">
      <c r="B101" s="1">
        <v>43448</v>
      </c>
      <c r="C101" s="12" t="s">
        <v>106</v>
      </c>
      <c r="D101" t="s">
        <v>39</v>
      </c>
      <c r="E101" t="str">
        <f>VLOOKUP(D101,書籍リスト!$B$4:$F$23,2,FALSE)</f>
        <v>わんぱくめいたんてい</v>
      </c>
      <c r="F101" t="str">
        <f>VLOOKUP(D101,書籍リスト!$B$4:$F$23,3,FALSE)</f>
        <v>絵本</v>
      </c>
      <c r="G101" s="2">
        <f>VLOOKUP(D101,書籍リスト!$B$4:$F$23,4,FALSE)</f>
        <v>1300</v>
      </c>
      <c r="H101" s="2">
        <v>20</v>
      </c>
      <c r="I101" s="2">
        <f t="shared" si="1"/>
        <v>26000</v>
      </c>
    </row>
    <row r="102" spans="2:9" x14ac:dyDescent="0.4">
      <c r="B102" s="1">
        <v>43448</v>
      </c>
      <c r="C102" s="12" t="s">
        <v>107</v>
      </c>
      <c r="D102" t="s">
        <v>55</v>
      </c>
      <c r="E102" t="str">
        <f>VLOOKUP(D102,書籍リスト!$B$4:$F$23,2,FALSE)</f>
        <v>おばけのほいくえん</v>
      </c>
      <c r="F102" t="str">
        <f>VLOOKUP(D102,書籍リスト!$B$4:$F$23,3,FALSE)</f>
        <v>絵本</v>
      </c>
      <c r="G102" s="2">
        <f>VLOOKUP(D102,書籍リスト!$B$4:$F$23,4,FALSE)</f>
        <v>1400</v>
      </c>
      <c r="H102" s="2">
        <v>13</v>
      </c>
      <c r="I102" s="2">
        <f t="shared" si="1"/>
        <v>18200</v>
      </c>
    </row>
    <row r="103" spans="2:9" x14ac:dyDescent="0.4">
      <c r="B103" s="1">
        <v>43451</v>
      </c>
      <c r="C103" s="12" t="s">
        <v>107</v>
      </c>
      <c r="D103" t="s">
        <v>47</v>
      </c>
      <c r="E103" t="str">
        <f>VLOOKUP(D103,書籍リスト!$B$4:$F$23,2,FALSE)</f>
        <v>にじいろの時計</v>
      </c>
      <c r="F103" t="str">
        <f>VLOOKUP(D103,書籍リスト!$B$4:$F$23,3,FALSE)</f>
        <v>児童書</v>
      </c>
      <c r="G103" s="2">
        <f>VLOOKUP(D103,書籍リスト!$B$4:$F$23,4,FALSE)</f>
        <v>1000</v>
      </c>
      <c r="H103" s="2">
        <v>15</v>
      </c>
      <c r="I103" s="2">
        <f t="shared" si="1"/>
        <v>15000</v>
      </c>
    </row>
    <row r="104" spans="2:9" x14ac:dyDescent="0.4">
      <c r="B104" s="1">
        <v>43451</v>
      </c>
      <c r="C104" s="12" t="s">
        <v>103</v>
      </c>
      <c r="D104" t="s">
        <v>60</v>
      </c>
      <c r="E104" t="str">
        <f>VLOOKUP(D104,書籍リスト!$B$4:$F$23,2,FALSE)</f>
        <v>でんしゃにゆられて</v>
      </c>
      <c r="F104" t="str">
        <f>VLOOKUP(D104,書籍リスト!$B$4:$F$23,3,FALSE)</f>
        <v>児童書</v>
      </c>
      <c r="G104" s="2">
        <f>VLOOKUP(D104,書籍リスト!$B$4:$F$23,4,FALSE)</f>
        <v>900</v>
      </c>
      <c r="H104" s="2">
        <v>10</v>
      </c>
      <c r="I104" s="2">
        <f t="shared" si="1"/>
        <v>9000</v>
      </c>
    </row>
    <row r="105" spans="2:9" x14ac:dyDescent="0.4">
      <c r="B105" s="1">
        <v>43452</v>
      </c>
      <c r="C105" s="12" t="s">
        <v>103</v>
      </c>
      <c r="D105" t="s">
        <v>59</v>
      </c>
      <c r="E105" t="str">
        <f>VLOOKUP(D105,書籍リスト!$B$4:$F$23,2,FALSE)</f>
        <v>ねこのたまちゃん大ぼうけん</v>
      </c>
      <c r="F105" t="str">
        <f>VLOOKUP(D105,書籍リスト!$B$4:$F$23,3,FALSE)</f>
        <v>絵本</v>
      </c>
      <c r="G105" s="2">
        <f>VLOOKUP(D105,書籍リスト!$B$4:$F$23,4,FALSE)</f>
        <v>1500</v>
      </c>
      <c r="H105" s="2">
        <v>18</v>
      </c>
      <c r="I105" s="2">
        <f t="shared" si="1"/>
        <v>27000</v>
      </c>
    </row>
    <row r="106" spans="2:9" x14ac:dyDescent="0.4">
      <c r="B106" s="1">
        <v>43452</v>
      </c>
      <c r="C106" s="12" t="s">
        <v>103</v>
      </c>
      <c r="D106" t="s">
        <v>41</v>
      </c>
      <c r="E106" t="str">
        <f>VLOOKUP(D106,書籍リスト!$B$4:$F$23,2,FALSE)</f>
        <v>雲の上のまち</v>
      </c>
      <c r="F106" t="str">
        <f>VLOOKUP(D106,書籍リスト!$B$4:$F$23,3,FALSE)</f>
        <v>児童書</v>
      </c>
      <c r="G106" s="2">
        <f>VLOOKUP(D106,書籍リスト!$B$4:$F$23,4,FALSE)</f>
        <v>800</v>
      </c>
      <c r="H106" s="2">
        <v>15</v>
      </c>
      <c r="I106" s="2">
        <f t="shared" si="1"/>
        <v>12000</v>
      </c>
    </row>
    <row r="107" spans="2:9" x14ac:dyDescent="0.4">
      <c r="B107" s="1">
        <v>43454</v>
      </c>
      <c r="C107" s="12" t="s">
        <v>104</v>
      </c>
      <c r="D107" t="s">
        <v>26</v>
      </c>
      <c r="E107" t="str">
        <f>VLOOKUP(D107,書籍リスト!$B$4:$F$23,2,FALSE)</f>
        <v>わんぱくめいたんてい</v>
      </c>
      <c r="F107" t="str">
        <f>VLOOKUP(D107,書籍リスト!$B$4:$F$23,3,FALSE)</f>
        <v>絵本</v>
      </c>
      <c r="G107" s="2">
        <f>VLOOKUP(D107,書籍リスト!$B$4:$F$23,4,FALSE)</f>
        <v>1300</v>
      </c>
      <c r="H107" s="2">
        <v>18</v>
      </c>
      <c r="I107" s="2">
        <f t="shared" si="1"/>
        <v>23400</v>
      </c>
    </row>
    <row r="108" spans="2:9" x14ac:dyDescent="0.4">
      <c r="B108" s="1">
        <v>43454</v>
      </c>
      <c r="C108" s="12" t="s">
        <v>105</v>
      </c>
      <c r="D108" t="s">
        <v>27</v>
      </c>
      <c r="E108" t="str">
        <f>VLOOKUP(D108,書籍リスト!$B$4:$F$23,2,FALSE)</f>
        <v>かわいいうさぎさん</v>
      </c>
      <c r="F108" t="str">
        <f>VLOOKUP(D108,書籍リスト!$B$4:$F$23,3,FALSE)</f>
        <v>絵本</v>
      </c>
      <c r="G108" s="2">
        <f>VLOOKUP(D108,書籍リスト!$B$4:$F$23,4,FALSE)</f>
        <v>1400</v>
      </c>
      <c r="H108" s="2">
        <v>17</v>
      </c>
      <c r="I108" s="2">
        <f t="shared" si="1"/>
        <v>23800</v>
      </c>
    </row>
    <row r="109" spans="2:9" x14ac:dyDescent="0.4">
      <c r="B109" s="1">
        <v>43455</v>
      </c>
      <c r="C109" s="12" t="s">
        <v>105</v>
      </c>
      <c r="D109" t="s">
        <v>61</v>
      </c>
      <c r="E109" t="str">
        <f>VLOOKUP(D109,書籍リスト!$B$4:$F$23,2,FALSE)</f>
        <v>のねずみ物語</v>
      </c>
      <c r="F109" t="str">
        <f>VLOOKUP(D109,書籍リスト!$B$4:$F$23,3,FALSE)</f>
        <v>児童書</v>
      </c>
      <c r="G109" s="2">
        <f>VLOOKUP(D109,書籍リスト!$B$4:$F$23,4,FALSE)</f>
        <v>800</v>
      </c>
      <c r="H109" s="2">
        <v>13</v>
      </c>
      <c r="I109" s="2">
        <f t="shared" si="1"/>
        <v>10400</v>
      </c>
    </row>
    <row r="110" spans="2:9" x14ac:dyDescent="0.4">
      <c r="B110" s="1">
        <v>43455</v>
      </c>
      <c r="C110" s="12" t="s">
        <v>103</v>
      </c>
      <c r="D110" t="s">
        <v>77</v>
      </c>
      <c r="E110" t="str">
        <f>VLOOKUP(D110,書籍リスト!$B$4:$F$23,2,FALSE)</f>
        <v>学習ずかん　ちいさないきもの</v>
      </c>
      <c r="F110" t="str">
        <f>VLOOKUP(D110,書籍リスト!$B$4:$F$23,3,FALSE)</f>
        <v>図鑑</v>
      </c>
      <c r="G110" s="2">
        <f>VLOOKUP(D110,書籍リスト!$B$4:$F$23,4,FALSE)</f>
        <v>2000</v>
      </c>
      <c r="H110" s="2">
        <v>11</v>
      </c>
      <c r="I110" s="2">
        <f t="shared" si="1"/>
        <v>22000</v>
      </c>
    </row>
    <row r="111" spans="2:9" x14ac:dyDescent="0.4">
      <c r="B111" s="1">
        <v>43458</v>
      </c>
      <c r="C111" s="12" t="s">
        <v>107</v>
      </c>
      <c r="D111" t="s">
        <v>58</v>
      </c>
      <c r="E111" t="str">
        <f>VLOOKUP(D111,書籍リスト!$B$4:$F$23,2,FALSE)</f>
        <v>青葉がかがやくころ</v>
      </c>
      <c r="F111" t="str">
        <f>VLOOKUP(D111,書籍リスト!$B$4:$F$23,3,FALSE)</f>
        <v>児童書</v>
      </c>
      <c r="G111" s="2">
        <f>VLOOKUP(D111,書籍リスト!$B$4:$F$23,4,FALSE)</f>
        <v>1000</v>
      </c>
      <c r="H111" s="2">
        <v>20</v>
      </c>
      <c r="I111" s="2">
        <f t="shared" si="1"/>
        <v>20000</v>
      </c>
    </row>
    <row r="112" spans="2:9" x14ac:dyDescent="0.4">
      <c r="B112" s="1">
        <v>43458</v>
      </c>
      <c r="C112" s="12" t="s">
        <v>107</v>
      </c>
      <c r="D112" t="s">
        <v>55</v>
      </c>
      <c r="E112" t="str">
        <f>VLOOKUP(D112,書籍リスト!$B$4:$F$23,2,FALSE)</f>
        <v>おばけのほいくえん</v>
      </c>
      <c r="F112" t="str">
        <f>VLOOKUP(D112,書籍リスト!$B$4:$F$23,3,FALSE)</f>
        <v>絵本</v>
      </c>
      <c r="G112" s="2">
        <f>VLOOKUP(D112,書籍リスト!$B$4:$F$23,4,FALSE)</f>
        <v>1400</v>
      </c>
      <c r="H112" s="2">
        <v>12</v>
      </c>
      <c r="I112" s="2">
        <f t="shared" si="1"/>
        <v>16800</v>
      </c>
    </row>
    <row r="113" spans="2:9" x14ac:dyDescent="0.4">
      <c r="B113" s="1">
        <v>43460</v>
      </c>
      <c r="C113" s="12" t="s">
        <v>105</v>
      </c>
      <c r="D113" t="s">
        <v>62</v>
      </c>
      <c r="E113" t="str">
        <f>VLOOKUP(D113,書籍リスト!$B$4:$F$23,2,FALSE)</f>
        <v>わんぱくめいたんてい</v>
      </c>
      <c r="F113" t="str">
        <f>VLOOKUP(D113,書籍リスト!$B$4:$F$23,3,FALSE)</f>
        <v>絵本</v>
      </c>
      <c r="G113" s="2">
        <f>VLOOKUP(D113,書籍リスト!$B$4:$F$23,4,FALSE)</f>
        <v>1300</v>
      </c>
      <c r="H113" s="2">
        <v>20</v>
      </c>
      <c r="I113" s="2">
        <f t="shared" si="1"/>
        <v>26000</v>
      </c>
    </row>
    <row r="114" spans="2:9" x14ac:dyDescent="0.4">
      <c r="B114" s="1">
        <v>43460</v>
      </c>
      <c r="C114" s="12" t="s">
        <v>103</v>
      </c>
      <c r="D114" t="s">
        <v>79</v>
      </c>
      <c r="E114" t="str">
        <f>VLOOKUP(D114,書籍リスト!$B$4:$F$23,2,FALSE)</f>
        <v>学習ずかん　恐竜</v>
      </c>
      <c r="F114" t="str">
        <f>VLOOKUP(D114,書籍リスト!$B$4:$F$23,3,FALSE)</f>
        <v>図鑑</v>
      </c>
      <c r="G114" s="2">
        <f>VLOOKUP(D114,書籍リスト!$B$4:$F$23,4,FALSE)</f>
        <v>1800</v>
      </c>
      <c r="H114" s="2">
        <v>13</v>
      </c>
      <c r="I114" s="2">
        <f t="shared" si="1"/>
        <v>23400</v>
      </c>
    </row>
    <row r="115" spans="2:9" x14ac:dyDescent="0.4">
      <c r="B115" s="1">
        <v>43461</v>
      </c>
      <c r="C115" s="12" t="s">
        <v>103</v>
      </c>
      <c r="D115" t="s">
        <v>63</v>
      </c>
      <c r="E115" t="str">
        <f>VLOOKUP(D115,書籍リスト!$B$4:$F$23,2,FALSE)</f>
        <v>でんしゃにゆられて</v>
      </c>
      <c r="F115" t="str">
        <f>VLOOKUP(D115,書籍リスト!$B$4:$F$23,3,FALSE)</f>
        <v>児童書</v>
      </c>
      <c r="G115" s="2">
        <f>VLOOKUP(D115,書籍リスト!$B$4:$F$23,4,FALSE)</f>
        <v>900</v>
      </c>
      <c r="H115" s="2">
        <v>21</v>
      </c>
      <c r="I115" s="2">
        <f t="shared" si="1"/>
        <v>18900</v>
      </c>
    </row>
    <row r="116" spans="2:9" x14ac:dyDescent="0.4">
      <c r="B116" s="1">
        <v>43461</v>
      </c>
      <c r="C116" s="12" t="s">
        <v>106</v>
      </c>
      <c r="D116" t="s">
        <v>55</v>
      </c>
      <c r="E116" t="str">
        <f>VLOOKUP(D116,書籍リスト!$B$4:$F$23,2,FALSE)</f>
        <v>おばけのほいくえん</v>
      </c>
      <c r="F116" t="str">
        <f>VLOOKUP(D116,書籍リスト!$B$4:$F$23,3,FALSE)</f>
        <v>絵本</v>
      </c>
      <c r="G116" s="2">
        <f>VLOOKUP(D116,書籍リスト!$B$4:$F$23,4,FALSE)</f>
        <v>1400</v>
      </c>
      <c r="H116" s="2">
        <v>20</v>
      </c>
      <c r="I116" s="2">
        <f t="shared" si="1"/>
        <v>28000</v>
      </c>
    </row>
    <row r="117" spans="2:9" x14ac:dyDescent="0.4">
      <c r="B117" s="1">
        <v>43461</v>
      </c>
      <c r="C117" s="12" t="s">
        <v>107</v>
      </c>
      <c r="D117" t="s">
        <v>64</v>
      </c>
      <c r="E117" t="str">
        <f>VLOOKUP(D117,書籍リスト!$B$4:$F$23,2,FALSE)</f>
        <v>かわいいうさぎさん</v>
      </c>
      <c r="F117" t="str">
        <f>VLOOKUP(D117,書籍リスト!$B$4:$F$23,3,FALSE)</f>
        <v>絵本</v>
      </c>
      <c r="G117" s="2">
        <f>VLOOKUP(D117,書籍リスト!$B$4:$F$23,4,FALSE)</f>
        <v>1400</v>
      </c>
      <c r="H117" s="2">
        <v>15</v>
      </c>
      <c r="I117" s="2">
        <f t="shared" si="1"/>
        <v>21000</v>
      </c>
    </row>
    <row r="118" spans="2:9" x14ac:dyDescent="0.4">
      <c r="B118" s="1">
        <v>43462</v>
      </c>
      <c r="C118" s="12" t="s">
        <v>107</v>
      </c>
      <c r="D118" t="s">
        <v>41</v>
      </c>
      <c r="E118" t="str">
        <f>VLOOKUP(D118,書籍リスト!$B$4:$F$23,2,FALSE)</f>
        <v>雲の上のまち</v>
      </c>
      <c r="F118" t="str">
        <f>VLOOKUP(D118,書籍リスト!$B$4:$F$23,3,FALSE)</f>
        <v>児童書</v>
      </c>
      <c r="G118" s="2">
        <f>VLOOKUP(D118,書籍リスト!$B$4:$F$23,4,FALSE)</f>
        <v>800</v>
      </c>
      <c r="H118" s="2">
        <v>25</v>
      </c>
      <c r="I118" s="2">
        <f t="shared" si="1"/>
        <v>20000</v>
      </c>
    </row>
    <row r="119" spans="2:9" x14ac:dyDescent="0.4">
      <c r="B119" s="1">
        <v>43462</v>
      </c>
      <c r="C119" s="12" t="s">
        <v>107</v>
      </c>
      <c r="D119" t="s">
        <v>1</v>
      </c>
      <c r="E119" t="str">
        <f>VLOOKUP(D119,書籍リスト!$B$4:$F$23,2,FALSE)</f>
        <v>メリーちゃんのたのしいハイキング</v>
      </c>
      <c r="F119" t="str">
        <f>VLOOKUP(D119,書籍リスト!$B$4:$F$23,3,FALSE)</f>
        <v>絵本</v>
      </c>
      <c r="G119" s="2">
        <f>VLOOKUP(D119,書籍リスト!$B$4:$F$23,4,FALSE)</f>
        <v>1300</v>
      </c>
      <c r="H119" s="2">
        <v>18</v>
      </c>
      <c r="I119" s="2">
        <f t="shared" si="1"/>
        <v>23400</v>
      </c>
    </row>
    <row r="120" spans="2:9" x14ac:dyDescent="0.4">
      <c r="B120" s="1">
        <v>43462</v>
      </c>
      <c r="C120" s="12" t="s">
        <v>103</v>
      </c>
      <c r="D120" t="s">
        <v>49</v>
      </c>
      <c r="E120" t="str">
        <f>VLOOKUP(D120,書籍リスト!$B$4:$F$23,2,FALSE)</f>
        <v>ねこのたまちゃん大ぼうけん</v>
      </c>
      <c r="F120" t="str">
        <f>VLOOKUP(D120,書籍リスト!$B$4:$F$23,3,FALSE)</f>
        <v>絵本</v>
      </c>
      <c r="G120" s="2">
        <f>VLOOKUP(D120,書籍リスト!$B$4:$F$23,4,FALSE)</f>
        <v>1500</v>
      </c>
      <c r="H120" s="2">
        <v>11</v>
      </c>
      <c r="I120" s="2">
        <f t="shared" si="1"/>
        <v>16500</v>
      </c>
    </row>
    <row r="121" spans="2:9" x14ac:dyDescent="0.4">
      <c r="B121" s="1">
        <v>43462</v>
      </c>
      <c r="C121" s="12" t="s">
        <v>106</v>
      </c>
      <c r="D121" t="s">
        <v>79</v>
      </c>
      <c r="E121" t="str">
        <f>VLOOKUP(D121,書籍リスト!$B$4:$F$23,2,FALSE)</f>
        <v>学習ずかん　恐竜</v>
      </c>
      <c r="F121" t="str">
        <f>VLOOKUP(D121,書籍リスト!$B$4:$F$23,3,FALSE)</f>
        <v>図鑑</v>
      </c>
      <c r="G121" s="2">
        <f>VLOOKUP(D121,書籍リスト!$B$4:$F$23,4,FALSE)</f>
        <v>1800</v>
      </c>
      <c r="H121" s="2">
        <v>17</v>
      </c>
      <c r="I121" s="2">
        <f t="shared" si="1"/>
        <v>30600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9"/>
  <sheetViews>
    <sheetView workbookViewId="0"/>
  </sheetViews>
  <sheetFormatPr defaultRowHeight="18.75" x14ac:dyDescent="0.4"/>
  <cols>
    <col min="1" max="1" width="2.625" customWidth="1"/>
    <col min="2" max="2" width="12" customWidth="1"/>
    <col min="3" max="6" width="13.125" customWidth="1"/>
  </cols>
  <sheetData>
    <row r="1" spans="2:6" ht="24" x14ac:dyDescent="0.4">
      <c r="B1" s="6" t="s">
        <v>88</v>
      </c>
    </row>
    <row r="2" spans="2:6" x14ac:dyDescent="0.4">
      <c r="F2" s="8" t="s">
        <v>87</v>
      </c>
    </row>
    <row r="3" spans="2:6" x14ac:dyDescent="0.4">
      <c r="B3" s="10"/>
      <c r="C3" s="10" t="s">
        <v>109</v>
      </c>
      <c r="D3" s="10" t="s">
        <v>110</v>
      </c>
      <c r="E3" s="10" t="s">
        <v>111</v>
      </c>
      <c r="F3" s="10" t="s">
        <v>108</v>
      </c>
    </row>
    <row r="4" spans="2:6" x14ac:dyDescent="0.4">
      <c r="B4" s="9" t="s">
        <v>112</v>
      </c>
      <c r="C4" s="7">
        <v>189400</v>
      </c>
      <c r="D4" s="7">
        <v>132400</v>
      </c>
      <c r="E4" s="7">
        <v>225600</v>
      </c>
      <c r="F4" s="7">
        <f t="shared" ref="F4:F9" si="0">SUM(C4:E4)</f>
        <v>547400</v>
      </c>
    </row>
    <row r="5" spans="2:6" x14ac:dyDescent="0.4">
      <c r="B5" s="9" t="s">
        <v>113</v>
      </c>
      <c r="C5" s="7">
        <v>228200</v>
      </c>
      <c r="D5" s="7">
        <v>205400</v>
      </c>
      <c r="E5" s="7">
        <v>194600</v>
      </c>
      <c r="F5" s="7">
        <f t="shared" si="0"/>
        <v>628200</v>
      </c>
    </row>
    <row r="6" spans="2:6" x14ac:dyDescent="0.4">
      <c r="B6" s="9" t="s">
        <v>114</v>
      </c>
      <c r="C6" s="7">
        <v>251200</v>
      </c>
      <c r="D6" s="7">
        <v>48600</v>
      </c>
      <c r="E6" s="7">
        <v>250600</v>
      </c>
      <c r="F6" s="7">
        <f t="shared" si="0"/>
        <v>550400</v>
      </c>
    </row>
    <row r="7" spans="2:6" x14ac:dyDescent="0.4">
      <c r="B7" s="9" t="s">
        <v>115</v>
      </c>
      <c r="C7" s="7">
        <v>134600</v>
      </c>
      <c r="D7" s="7">
        <v>89800</v>
      </c>
      <c r="E7" s="7">
        <v>250000</v>
      </c>
      <c r="F7" s="7">
        <f t="shared" si="0"/>
        <v>474400</v>
      </c>
    </row>
    <row r="8" spans="2:6" x14ac:dyDescent="0.4">
      <c r="B8" s="9" t="s">
        <v>116</v>
      </c>
      <c r="C8" s="7"/>
      <c r="D8" s="7"/>
      <c r="E8" s="7"/>
      <c r="F8" s="7">
        <f t="shared" si="0"/>
        <v>0</v>
      </c>
    </row>
    <row r="9" spans="2:6" x14ac:dyDescent="0.4">
      <c r="B9" s="10" t="s">
        <v>108</v>
      </c>
      <c r="C9" s="7">
        <f>SUM(C4:C8)</f>
        <v>803400</v>
      </c>
      <c r="D9" s="7">
        <f>SUM(D4:D8)</f>
        <v>476200</v>
      </c>
      <c r="E9" s="7">
        <f>SUM(E4:E8)</f>
        <v>920800</v>
      </c>
      <c r="F9" s="7">
        <f t="shared" si="0"/>
        <v>2200400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workbookViewId="0"/>
  </sheetViews>
  <sheetFormatPr defaultRowHeight="18.75" x14ac:dyDescent="0.4"/>
  <cols>
    <col min="1" max="1" width="2.625" customWidth="1"/>
    <col min="2" max="2" width="12.125" customWidth="1"/>
    <col min="3" max="3" width="32.875" customWidth="1"/>
    <col min="5" max="5" width="11.25" bestFit="1" customWidth="1"/>
    <col min="6" max="6" width="13.5" style="5" customWidth="1"/>
  </cols>
  <sheetData>
    <row r="1" spans="2:6" ht="24" x14ac:dyDescent="0.4">
      <c r="B1" s="6" t="s">
        <v>132</v>
      </c>
    </row>
    <row r="3" spans="2:6" x14ac:dyDescent="0.4">
      <c r="B3" s="11" t="s">
        <v>117</v>
      </c>
      <c r="C3" s="11" t="s">
        <v>118</v>
      </c>
      <c r="D3" s="11" t="s">
        <v>119</v>
      </c>
      <c r="E3" s="11" t="s">
        <v>126</v>
      </c>
      <c r="F3" s="11" t="s">
        <v>120</v>
      </c>
    </row>
    <row r="4" spans="2:6" x14ac:dyDescent="0.4">
      <c r="B4" s="9" t="s">
        <v>1</v>
      </c>
      <c r="C4" s="9" t="s">
        <v>131</v>
      </c>
      <c r="D4" s="9" t="s">
        <v>2</v>
      </c>
      <c r="E4" s="7">
        <v>1300</v>
      </c>
      <c r="F4" s="14">
        <v>43230</v>
      </c>
    </row>
    <row r="5" spans="2:6" x14ac:dyDescent="0.4">
      <c r="B5" s="9" t="s">
        <v>3</v>
      </c>
      <c r="C5" s="9" t="s">
        <v>4</v>
      </c>
      <c r="D5" s="9" t="s">
        <v>2</v>
      </c>
      <c r="E5" s="7">
        <v>1400</v>
      </c>
      <c r="F5" s="14">
        <v>43296</v>
      </c>
    </row>
    <row r="6" spans="2:6" x14ac:dyDescent="0.4">
      <c r="B6" s="9" t="s">
        <v>5</v>
      </c>
      <c r="C6" s="9" t="s">
        <v>6</v>
      </c>
      <c r="D6" s="9" t="s">
        <v>2</v>
      </c>
      <c r="E6" s="7">
        <v>1500</v>
      </c>
      <c r="F6" s="14">
        <v>43311</v>
      </c>
    </row>
    <row r="7" spans="2:6" x14ac:dyDescent="0.4">
      <c r="B7" s="9" t="s">
        <v>7</v>
      </c>
      <c r="C7" s="9" t="s">
        <v>129</v>
      </c>
      <c r="D7" s="9" t="s">
        <v>2</v>
      </c>
      <c r="E7" s="7">
        <v>1300</v>
      </c>
      <c r="F7" s="14">
        <v>43322</v>
      </c>
    </row>
    <row r="8" spans="2:6" x14ac:dyDescent="0.4">
      <c r="B8" s="9" t="s">
        <v>8</v>
      </c>
      <c r="C8" s="9" t="s">
        <v>130</v>
      </c>
      <c r="D8" s="9" t="s">
        <v>2</v>
      </c>
      <c r="E8" s="7">
        <v>1400</v>
      </c>
      <c r="F8" s="14">
        <v>43368</v>
      </c>
    </row>
    <row r="9" spans="2:6" x14ac:dyDescent="0.4">
      <c r="B9" s="9" t="s">
        <v>9</v>
      </c>
      <c r="C9" s="9" t="s">
        <v>10</v>
      </c>
      <c r="D9" s="9" t="s">
        <v>2</v>
      </c>
      <c r="E9" s="7">
        <v>1400</v>
      </c>
      <c r="F9" s="14">
        <v>43373</v>
      </c>
    </row>
    <row r="10" spans="2:6" x14ac:dyDescent="0.4">
      <c r="B10" s="9" t="s">
        <v>11</v>
      </c>
      <c r="C10" s="15" t="s">
        <v>128</v>
      </c>
      <c r="D10" s="9" t="s">
        <v>12</v>
      </c>
      <c r="E10" s="7">
        <v>800</v>
      </c>
      <c r="F10" s="14">
        <v>43200</v>
      </c>
    </row>
    <row r="11" spans="2:6" x14ac:dyDescent="0.4">
      <c r="B11" s="9" t="s">
        <v>13</v>
      </c>
      <c r="C11" s="9" t="s">
        <v>122</v>
      </c>
      <c r="D11" s="9" t="s">
        <v>12</v>
      </c>
      <c r="E11" s="7">
        <v>1000</v>
      </c>
      <c r="F11" s="14">
        <v>43240</v>
      </c>
    </row>
    <row r="12" spans="2:6" x14ac:dyDescent="0.4">
      <c r="B12" s="9" t="s">
        <v>14</v>
      </c>
      <c r="C12" s="9" t="s">
        <v>15</v>
      </c>
      <c r="D12" s="9" t="s">
        <v>12</v>
      </c>
      <c r="E12" s="7">
        <v>1000</v>
      </c>
      <c r="F12" s="14">
        <v>43256</v>
      </c>
    </row>
    <row r="13" spans="2:6" x14ac:dyDescent="0.4">
      <c r="B13" s="9" t="s">
        <v>16</v>
      </c>
      <c r="C13" s="16" t="s">
        <v>127</v>
      </c>
      <c r="D13" s="9" t="s">
        <v>12</v>
      </c>
      <c r="E13" s="7">
        <v>900</v>
      </c>
      <c r="F13" s="14">
        <v>43256</v>
      </c>
    </row>
    <row r="14" spans="2:6" x14ac:dyDescent="0.4">
      <c r="B14" s="9" t="s">
        <v>17</v>
      </c>
      <c r="C14" s="9" t="s">
        <v>18</v>
      </c>
      <c r="D14" s="9" t="s">
        <v>12</v>
      </c>
      <c r="E14" s="7">
        <v>700</v>
      </c>
      <c r="F14" s="14">
        <v>43286</v>
      </c>
    </row>
    <row r="15" spans="2:6" x14ac:dyDescent="0.4">
      <c r="B15" s="9" t="s">
        <v>19</v>
      </c>
      <c r="C15" s="9" t="s">
        <v>20</v>
      </c>
      <c r="D15" s="9" t="s">
        <v>12</v>
      </c>
      <c r="E15" s="7">
        <v>800</v>
      </c>
      <c r="F15" s="14">
        <v>43296</v>
      </c>
    </row>
    <row r="16" spans="2:6" x14ac:dyDescent="0.4">
      <c r="B16" s="9" t="s">
        <v>70</v>
      </c>
      <c r="C16" s="9" t="s">
        <v>71</v>
      </c>
      <c r="D16" s="9" t="s">
        <v>76</v>
      </c>
      <c r="E16" s="7">
        <v>2200</v>
      </c>
      <c r="F16" s="14">
        <v>43230</v>
      </c>
    </row>
    <row r="17" spans="2:6" x14ac:dyDescent="0.4">
      <c r="B17" s="9" t="s">
        <v>72</v>
      </c>
      <c r="C17" s="9" t="s">
        <v>73</v>
      </c>
      <c r="D17" s="9" t="s">
        <v>76</v>
      </c>
      <c r="E17" s="7">
        <v>2200</v>
      </c>
      <c r="F17" s="14">
        <v>43291</v>
      </c>
    </row>
    <row r="18" spans="2:6" x14ac:dyDescent="0.4">
      <c r="B18" s="9" t="s">
        <v>75</v>
      </c>
      <c r="C18" s="9" t="s">
        <v>74</v>
      </c>
      <c r="D18" s="9" t="s">
        <v>76</v>
      </c>
      <c r="E18" s="7">
        <v>2200</v>
      </c>
      <c r="F18" s="14">
        <v>43358</v>
      </c>
    </row>
    <row r="19" spans="2:6" x14ac:dyDescent="0.4">
      <c r="B19" s="9" t="s">
        <v>77</v>
      </c>
      <c r="C19" s="9" t="s">
        <v>78</v>
      </c>
      <c r="D19" s="9" t="s">
        <v>76</v>
      </c>
      <c r="E19" s="7">
        <v>2000</v>
      </c>
      <c r="F19" s="14">
        <v>43358</v>
      </c>
    </row>
    <row r="20" spans="2:6" x14ac:dyDescent="0.4">
      <c r="B20" s="9" t="s">
        <v>79</v>
      </c>
      <c r="C20" s="9" t="s">
        <v>80</v>
      </c>
      <c r="D20" s="9" t="s">
        <v>76</v>
      </c>
      <c r="E20" s="7">
        <v>1800</v>
      </c>
      <c r="F20" s="14">
        <v>43358</v>
      </c>
    </row>
    <row r="21" spans="2:6" x14ac:dyDescent="0.4">
      <c r="B21" s="9" t="s">
        <v>81</v>
      </c>
      <c r="C21" s="9" t="s">
        <v>84</v>
      </c>
      <c r="D21" s="9" t="s">
        <v>76</v>
      </c>
      <c r="E21" s="7">
        <v>2800</v>
      </c>
      <c r="F21" s="14">
        <v>43200</v>
      </c>
    </row>
    <row r="22" spans="2:6" x14ac:dyDescent="0.4">
      <c r="B22" s="9" t="s">
        <v>82</v>
      </c>
      <c r="C22" s="9" t="s">
        <v>85</v>
      </c>
      <c r="D22" s="9" t="s">
        <v>76</v>
      </c>
      <c r="E22" s="7">
        <v>2800</v>
      </c>
      <c r="F22" s="14">
        <v>43200</v>
      </c>
    </row>
    <row r="23" spans="2:6" x14ac:dyDescent="0.4">
      <c r="B23" s="9" t="s">
        <v>83</v>
      </c>
      <c r="C23" s="9" t="s">
        <v>86</v>
      </c>
      <c r="D23" s="9" t="s">
        <v>76</v>
      </c>
      <c r="E23" s="7">
        <v>2800</v>
      </c>
      <c r="F23" s="14">
        <v>43200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14"/>
  <sheetViews>
    <sheetView workbookViewId="0"/>
  </sheetViews>
  <sheetFormatPr defaultRowHeight="18.75" x14ac:dyDescent="0.4"/>
  <cols>
    <col min="1" max="1" width="2.625" style="18" customWidth="1"/>
    <col min="2" max="2" width="10.375" style="18" customWidth="1"/>
    <col min="3" max="3" width="14.625" style="18" customWidth="1"/>
    <col min="4" max="4" width="18.625" style="18" customWidth="1"/>
    <col min="5" max="16384" width="9" style="18"/>
  </cols>
  <sheetData>
    <row r="1" spans="2:4" ht="24" x14ac:dyDescent="0.4">
      <c r="B1" s="17" t="s">
        <v>102</v>
      </c>
    </row>
    <row r="3" spans="2:4" x14ac:dyDescent="0.4">
      <c r="B3" s="11" t="s">
        <v>100</v>
      </c>
      <c r="C3" s="11" t="s">
        <v>89</v>
      </c>
      <c r="D3" s="11" t="s">
        <v>101</v>
      </c>
    </row>
    <row r="4" spans="2:4" x14ac:dyDescent="0.4">
      <c r="B4" s="16" t="s">
        <v>112</v>
      </c>
      <c r="C4" s="19" t="s">
        <v>133</v>
      </c>
      <c r="D4" s="16"/>
    </row>
    <row r="5" spans="2:4" x14ac:dyDescent="0.4">
      <c r="B5" s="16" t="s">
        <v>112</v>
      </c>
      <c r="C5" s="19" t="s">
        <v>90</v>
      </c>
      <c r="D5" s="16"/>
    </row>
    <row r="6" spans="2:4" x14ac:dyDescent="0.4">
      <c r="B6" s="16" t="s">
        <v>113</v>
      </c>
      <c r="C6" s="19" t="s">
        <v>91</v>
      </c>
      <c r="D6" s="16"/>
    </row>
    <row r="7" spans="2:4" x14ac:dyDescent="0.4">
      <c r="B7" s="16" t="s">
        <v>113</v>
      </c>
      <c r="C7" s="20" t="s">
        <v>92</v>
      </c>
      <c r="D7" s="16"/>
    </row>
    <row r="8" spans="2:4" x14ac:dyDescent="0.4">
      <c r="B8" s="16" t="s">
        <v>113</v>
      </c>
      <c r="C8" s="20" t="s">
        <v>93</v>
      </c>
      <c r="D8" s="16"/>
    </row>
    <row r="9" spans="2:4" x14ac:dyDescent="0.4">
      <c r="B9" s="16" t="s">
        <v>114</v>
      </c>
      <c r="C9" s="19" t="s">
        <v>94</v>
      </c>
      <c r="D9" s="16"/>
    </row>
    <row r="10" spans="2:4" x14ac:dyDescent="0.4">
      <c r="B10" s="16" t="s">
        <v>114</v>
      </c>
      <c r="C10" s="20" t="s">
        <v>95</v>
      </c>
      <c r="D10" s="16"/>
    </row>
    <row r="11" spans="2:4" x14ac:dyDescent="0.4">
      <c r="B11" s="16" t="s">
        <v>115</v>
      </c>
      <c r="C11" s="19" t="s">
        <v>96</v>
      </c>
      <c r="D11" s="16"/>
    </row>
    <row r="12" spans="2:4" x14ac:dyDescent="0.4">
      <c r="B12" s="16" t="s">
        <v>115</v>
      </c>
      <c r="C12" s="20" t="s">
        <v>97</v>
      </c>
      <c r="D12" s="16"/>
    </row>
    <row r="13" spans="2:4" x14ac:dyDescent="0.4">
      <c r="B13" s="16" t="s">
        <v>116</v>
      </c>
      <c r="C13" s="19" t="s">
        <v>98</v>
      </c>
      <c r="D13" s="16"/>
    </row>
    <row r="14" spans="2:4" x14ac:dyDescent="0.4">
      <c r="B14" s="16" t="s">
        <v>116</v>
      </c>
      <c r="C14" s="20" t="s">
        <v>99</v>
      </c>
      <c r="D14" s="16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売上一覧</vt:lpstr>
      <vt:lpstr>地区別集計</vt:lpstr>
      <vt:lpstr>書籍リスト</vt:lpstr>
      <vt:lpstr>担当者リスト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2018-08-22T02:42:23Z</dcterms:created>
  <dcterms:modified xsi:type="dcterms:W3CDTF">2018-08-31T02:47:12Z</dcterms:modified>
</cp:coreProperties>
</file>