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filterPrivacy="1" defaultThemeVersion="166925"/>
  <bookViews>
    <workbookView xWindow="0" yWindow="0" windowWidth="15360" windowHeight="7440"/>
  </bookViews>
  <sheets>
    <sheet name="成績表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D21" i="1"/>
  <c r="C22" i="1"/>
  <c r="D22" i="1"/>
  <c r="B22" i="1"/>
  <c r="B21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5" i="1"/>
  <c r="C20" i="1"/>
  <c r="D20" i="1"/>
  <c r="B20" i="1"/>
  <c r="G13" i="1" l="1"/>
  <c r="F13" i="1"/>
  <c r="G5" i="1"/>
  <c r="F5" i="1"/>
  <c r="F16" i="1"/>
  <c r="G16" i="1"/>
  <c r="F12" i="1"/>
  <c r="G12" i="1"/>
  <c r="F8" i="1"/>
  <c r="G8" i="1"/>
  <c r="E21" i="1"/>
  <c r="F17" i="1"/>
  <c r="G17" i="1"/>
  <c r="G19" i="1"/>
  <c r="F19" i="1"/>
  <c r="G15" i="1"/>
  <c r="F15" i="1"/>
  <c r="F11" i="1"/>
  <c r="G11" i="1"/>
  <c r="F7" i="1"/>
  <c r="G7" i="1"/>
  <c r="E22" i="1"/>
  <c r="G9" i="1"/>
  <c r="F9" i="1"/>
  <c r="F18" i="1"/>
  <c r="G18" i="1"/>
  <c r="F14" i="1"/>
  <c r="G14" i="1"/>
  <c r="F10" i="1"/>
  <c r="G10" i="1"/>
  <c r="F6" i="1"/>
  <c r="G6" i="1"/>
  <c r="E20" i="1"/>
</calcChain>
</file>

<file path=xl/sharedStrings.xml><?xml version="1.0" encoding="utf-8"?>
<sst xmlns="http://schemas.openxmlformats.org/spreadsheetml/2006/main" count="27" uniqueCount="27">
  <si>
    <t>模擬試験成績表</t>
    <rPh sb="0" eb="2">
      <t>モギ</t>
    </rPh>
    <rPh sb="2" eb="4">
      <t>シケン</t>
    </rPh>
    <rPh sb="4" eb="6">
      <t>セイセキ</t>
    </rPh>
    <rPh sb="6" eb="7">
      <t>ヒョウ</t>
    </rPh>
    <phoneticPr fontId="2"/>
  </si>
  <si>
    <t>10月13日実施</t>
    <rPh sb="2" eb="3">
      <t>ガツ</t>
    </rPh>
    <rPh sb="5" eb="6">
      <t>ニチ</t>
    </rPh>
    <rPh sb="6" eb="8">
      <t>ジッシ</t>
    </rPh>
    <phoneticPr fontId="2"/>
  </si>
  <si>
    <t>氏名</t>
    <rPh sb="0" eb="2">
      <t>シメイ</t>
    </rPh>
    <phoneticPr fontId="2"/>
  </si>
  <si>
    <t>国語</t>
    <rPh sb="0" eb="2">
      <t>コクゴ</t>
    </rPh>
    <phoneticPr fontId="2"/>
  </si>
  <si>
    <t>数学</t>
    <rPh sb="0" eb="2">
      <t>スウガク</t>
    </rPh>
    <phoneticPr fontId="2"/>
  </si>
  <si>
    <t>英語</t>
    <rPh sb="0" eb="2">
      <t>エイゴ</t>
    </rPh>
    <phoneticPr fontId="2"/>
  </si>
  <si>
    <t>合計</t>
    <rPh sb="0" eb="2">
      <t>ゴウケイ</t>
    </rPh>
    <phoneticPr fontId="2"/>
  </si>
  <si>
    <t>評価</t>
    <rPh sb="0" eb="2">
      <t>ヒョウカ</t>
    </rPh>
    <phoneticPr fontId="2"/>
  </si>
  <si>
    <t>順位</t>
    <rPh sb="0" eb="2">
      <t>ジュンイ</t>
    </rPh>
    <phoneticPr fontId="2"/>
  </si>
  <si>
    <t>大木　順子</t>
    <rPh sb="0" eb="2">
      <t>オオキ</t>
    </rPh>
    <rPh sb="3" eb="5">
      <t>ジュンコ</t>
    </rPh>
    <phoneticPr fontId="2"/>
  </si>
  <si>
    <t>山城　武史</t>
    <rPh sb="0" eb="2">
      <t>ヤマシロ</t>
    </rPh>
    <rPh sb="3" eb="5">
      <t>タケシ</t>
    </rPh>
    <phoneticPr fontId="2"/>
  </si>
  <si>
    <t>中田　健司</t>
    <rPh sb="0" eb="2">
      <t>ナカダ</t>
    </rPh>
    <rPh sb="3" eb="5">
      <t>ケンジ</t>
    </rPh>
    <phoneticPr fontId="2"/>
  </si>
  <si>
    <t>久賀　景子</t>
    <rPh sb="0" eb="2">
      <t>クガ</t>
    </rPh>
    <rPh sb="3" eb="5">
      <t>ケイコ</t>
    </rPh>
    <phoneticPr fontId="2"/>
  </si>
  <si>
    <t>牧野　弘</t>
    <rPh sb="0" eb="2">
      <t>マキノ</t>
    </rPh>
    <rPh sb="3" eb="4">
      <t>ヒロシ</t>
    </rPh>
    <phoneticPr fontId="2"/>
  </si>
  <si>
    <t>富田　詩織</t>
    <rPh sb="0" eb="2">
      <t>トミタ</t>
    </rPh>
    <rPh sb="3" eb="5">
      <t>シオリ</t>
    </rPh>
    <phoneticPr fontId="2"/>
  </si>
  <si>
    <t>栗原　真紀</t>
    <rPh sb="0" eb="2">
      <t>クリハラ</t>
    </rPh>
    <rPh sb="3" eb="5">
      <t>マキ</t>
    </rPh>
    <phoneticPr fontId="2"/>
  </si>
  <si>
    <t>佐藤　ゆかり</t>
    <rPh sb="0" eb="2">
      <t>サトウ</t>
    </rPh>
    <phoneticPr fontId="2"/>
  </si>
  <si>
    <t>関口　良</t>
    <rPh sb="0" eb="2">
      <t>セキグチ</t>
    </rPh>
    <rPh sb="3" eb="4">
      <t>リョウ</t>
    </rPh>
    <phoneticPr fontId="2"/>
  </si>
  <si>
    <t>松野　浩二</t>
    <rPh sb="0" eb="2">
      <t>マツノ</t>
    </rPh>
    <rPh sb="3" eb="5">
      <t>コウジ</t>
    </rPh>
    <phoneticPr fontId="2"/>
  </si>
  <si>
    <t>浅見　光代</t>
    <rPh sb="0" eb="2">
      <t>アサミ</t>
    </rPh>
    <rPh sb="3" eb="5">
      <t>ミツヨ</t>
    </rPh>
    <phoneticPr fontId="2"/>
  </si>
  <si>
    <t>佐々木　純</t>
    <rPh sb="0" eb="3">
      <t>ササキ</t>
    </rPh>
    <rPh sb="4" eb="5">
      <t>ジュン</t>
    </rPh>
    <phoneticPr fontId="2"/>
  </si>
  <si>
    <t>吉本　敏夫</t>
    <rPh sb="0" eb="2">
      <t>ヨシモト</t>
    </rPh>
    <rPh sb="3" eb="5">
      <t>トシオ</t>
    </rPh>
    <phoneticPr fontId="2"/>
  </si>
  <si>
    <t>芝　総一郎</t>
    <rPh sb="0" eb="1">
      <t>シバ</t>
    </rPh>
    <rPh sb="2" eb="5">
      <t>ソウイチロウ</t>
    </rPh>
    <phoneticPr fontId="2"/>
  </si>
  <si>
    <t>清水　由子</t>
    <rPh sb="0" eb="2">
      <t>シミズ</t>
    </rPh>
    <rPh sb="3" eb="5">
      <t>ユウコ</t>
    </rPh>
    <phoneticPr fontId="2"/>
  </si>
  <si>
    <t>平均</t>
    <rPh sb="0" eb="2">
      <t>ヘイキン</t>
    </rPh>
    <phoneticPr fontId="2"/>
  </si>
  <si>
    <t>最高</t>
    <rPh sb="0" eb="2">
      <t>サイコウ</t>
    </rPh>
    <phoneticPr fontId="2"/>
  </si>
  <si>
    <t>最低</t>
    <rPh sb="0" eb="2">
      <t>サイテイ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</si>
</sst>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 indent="1"/>
    </xf>
    <xf numFmtId="0" fontId="0" fillId="0" borderId="2" xfId="0" applyBorder="1">
      <alignment vertical="center"/>
    </xf>
    <xf numFmtId="0" fontId="0" fillId="0" borderId="3" xfId="0" applyBorder="1" applyAlignment="1">
      <alignment horizontal="left" vertical="center" indent="1"/>
    </xf>
    <xf numFmtId="0" fontId="0" fillId="0" borderId="3" xfId="0" applyBorder="1">
      <alignment vertical="center"/>
    </xf>
    <xf numFmtId="0" fontId="0" fillId="0" borderId="1" xfId="0" applyBorder="1" applyAlignment="1">
      <alignment horizontal="left" vertical="center" indent="1"/>
    </xf>
    <xf numFmtId="0" fontId="0" fillId="0" borderId="1" xfId="0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76" fontId="0" fillId="0" borderId="2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/>
  </sheetViews>
  <sheetFormatPr defaultRowHeight="18.75" x14ac:dyDescent="0.4"/>
  <cols>
    <col min="1" max="1" width="13.625" customWidth="1"/>
  </cols>
  <sheetData>
    <row r="1" spans="1:7" ht="25.5" x14ac:dyDescent="0.4">
      <c r="A1" s="1" t="s">
        <v>0</v>
      </c>
    </row>
    <row r="3" spans="1:7" x14ac:dyDescent="0.4">
      <c r="A3" t="s">
        <v>1</v>
      </c>
    </row>
    <row r="4" spans="1:7" ht="19.5" thickBot="1" x14ac:dyDescent="0.45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</row>
    <row r="5" spans="1:7" x14ac:dyDescent="0.4">
      <c r="A5" s="3" t="s">
        <v>9</v>
      </c>
      <c r="B5" s="4">
        <v>63</v>
      </c>
      <c r="C5" s="4">
        <v>75</v>
      </c>
      <c r="D5" s="4">
        <v>86</v>
      </c>
      <c r="E5" s="4">
        <f>SUM(B5:D5)</f>
        <v>224</v>
      </c>
      <c r="F5" s="12" t="str">
        <f>IF(E5&gt;=200,"優",IF(E5&gt;=175,"良","可"))</f>
        <v>優</v>
      </c>
      <c r="G5" s="12">
        <f>_xlfn.RANK.EQ(E5,$E$5:$E$19,0)</f>
        <v>2</v>
      </c>
    </row>
    <row r="6" spans="1:7" x14ac:dyDescent="0.4">
      <c r="A6" s="5" t="s">
        <v>10</v>
      </c>
      <c r="B6" s="6">
        <v>74</v>
      </c>
      <c r="C6" s="6">
        <v>63</v>
      </c>
      <c r="D6" s="6">
        <v>64</v>
      </c>
      <c r="E6" s="6">
        <f t="shared" ref="E6:E19" si="0">SUM(B6:D6)</f>
        <v>201</v>
      </c>
      <c r="F6" s="12" t="str">
        <f t="shared" ref="F6:F19" si="1">IF(E6&gt;=200,"優",IF(E6&gt;=175,"良","可"))</f>
        <v>優</v>
      </c>
      <c r="G6" s="12">
        <f t="shared" ref="G6:G19" si="2">_xlfn.RANK.EQ(E6,$E$5:$E$19,0)</f>
        <v>5</v>
      </c>
    </row>
    <row r="7" spans="1:7" x14ac:dyDescent="0.4">
      <c r="A7" s="5" t="s">
        <v>11</v>
      </c>
      <c r="B7" s="6">
        <v>55</v>
      </c>
      <c r="C7" s="6">
        <v>60</v>
      </c>
      <c r="D7" s="6">
        <v>66</v>
      </c>
      <c r="E7" s="6">
        <f t="shared" si="0"/>
        <v>181</v>
      </c>
      <c r="F7" s="12" t="str">
        <f t="shared" si="1"/>
        <v>良</v>
      </c>
      <c r="G7" s="12">
        <f t="shared" si="2"/>
        <v>9</v>
      </c>
    </row>
    <row r="8" spans="1:7" x14ac:dyDescent="0.4">
      <c r="A8" s="5" t="s">
        <v>12</v>
      </c>
      <c r="B8" s="6">
        <v>62</v>
      </c>
      <c r="C8" s="6">
        <v>60</v>
      </c>
      <c r="D8" s="6">
        <v>50</v>
      </c>
      <c r="E8" s="6">
        <f t="shared" si="0"/>
        <v>172</v>
      </c>
      <c r="F8" s="12" t="str">
        <f t="shared" si="1"/>
        <v>可</v>
      </c>
      <c r="G8" s="12">
        <f t="shared" si="2"/>
        <v>14</v>
      </c>
    </row>
    <row r="9" spans="1:7" x14ac:dyDescent="0.4">
      <c r="A9" s="5" t="s">
        <v>13</v>
      </c>
      <c r="B9" s="6">
        <v>97</v>
      </c>
      <c r="C9" s="6">
        <v>70</v>
      </c>
      <c r="D9" s="6">
        <v>89</v>
      </c>
      <c r="E9" s="6">
        <f t="shared" si="0"/>
        <v>256</v>
      </c>
      <c r="F9" s="12" t="str">
        <f t="shared" si="1"/>
        <v>優</v>
      </c>
      <c r="G9" s="12">
        <f t="shared" si="2"/>
        <v>1</v>
      </c>
    </row>
    <row r="10" spans="1:7" x14ac:dyDescent="0.4">
      <c r="A10" s="5" t="s">
        <v>14</v>
      </c>
      <c r="B10" s="6">
        <v>55</v>
      </c>
      <c r="C10" s="6">
        <v>60</v>
      </c>
      <c r="D10" s="6">
        <v>58</v>
      </c>
      <c r="E10" s="6">
        <f t="shared" si="0"/>
        <v>173</v>
      </c>
      <c r="F10" s="12" t="str">
        <f t="shared" si="1"/>
        <v>可</v>
      </c>
      <c r="G10" s="12">
        <f t="shared" si="2"/>
        <v>13</v>
      </c>
    </row>
    <row r="11" spans="1:7" x14ac:dyDescent="0.4">
      <c r="A11" s="5" t="s">
        <v>15</v>
      </c>
      <c r="B11" s="6">
        <v>60</v>
      </c>
      <c r="C11" s="6">
        <v>96</v>
      </c>
      <c r="D11" s="6">
        <v>50</v>
      </c>
      <c r="E11" s="6">
        <f t="shared" si="0"/>
        <v>206</v>
      </c>
      <c r="F11" s="12" t="str">
        <f t="shared" si="1"/>
        <v>優</v>
      </c>
      <c r="G11" s="12">
        <f t="shared" si="2"/>
        <v>4</v>
      </c>
    </row>
    <row r="12" spans="1:7" x14ac:dyDescent="0.4">
      <c r="A12" s="5" t="s">
        <v>16</v>
      </c>
      <c r="B12" s="6">
        <v>70</v>
      </c>
      <c r="C12" s="6">
        <v>55</v>
      </c>
      <c r="D12" s="6">
        <v>62</v>
      </c>
      <c r="E12" s="6">
        <f t="shared" si="0"/>
        <v>187</v>
      </c>
      <c r="F12" s="12" t="str">
        <f t="shared" si="1"/>
        <v>良</v>
      </c>
      <c r="G12" s="12">
        <f t="shared" si="2"/>
        <v>7</v>
      </c>
    </row>
    <row r="13" spans="1:7" x14ac:dyDescent="0.4">
      <c r="A13" s="5" t="s">
        <v>17</v>
      </c>
      <c r="B13" s="6">
        <v>64</v>
      </c>
      <c r="C13" s="6">
        <v>63</v>
      </c>
      <c r="D13" s="6">
        <v>50</v>
      </c>
      <c r="E13" s="6">
        <f t="shared" si="0"/>
        <v>177</v>
      </c>
      <c r="F13" s="12" t="str">
        <f t="shared" si="1"/>
        <v>良</v>
      </c>
      <c r="G13" s="12">
        <f t="shared" si="2"/>
        <v>11</v>
      </c>
    </row>
    <row r="14" spans="1:7" x14ac:dyDescent="0.4">
      <c r="A14" s="5" t="s">
        <v>18</v>
      </c>
      <c r="B14" s="6">
        <v>55</v>
      </c>
      <c r="C14" s="6">
        <v>53</v>
      </c>
      <c r="D14" s="6">
        <v>64</v>
      </c>
      <c r="E14" s="6">
        <f t="shared" si="0"/>
        <v>172</v>
      </c>
      <c r="F14" s="12" t="str">
        <f t="shared" si="1"/>
        <v>可</v>
      </c>
      <c r="G14" s="12">
        <f t="shared" si="2"/>
        <v>14</v>
      </c>
    </row>
    <row r="15" spans="1:7" x14ac:dyDescent="0.4">
      <c r="A15" s="5" t="s">
        <v>19</v>
      </c>
      <c r="B15" s="6">
        <v>58</v>
      </c>
      <c r="C15" s="6">
        <v>65</v>
      </c>
      <c r="D15" s="6">
        <v>98</v>
      </c>
      <c r="E15" s="6">
        <f t="shared" si="0"/>
        <v>221</v>
      </c>
      <c r="F15" s="12" t="str">
        <f t="shared" si="1"/>
        <v>優</v>
      </c>
      <c r="G15" s="12">
        <f t="shared" si="2"/>
        <v>3</v>
      </c>
    </row>
    <row r="16" spans="1:7" x14ac:dyDescent="0.4">
      <c r="A16" s="5" t="s">
        <v>20</v>
      </c>
      <c r="B16" s="6">
        <v>60</v>
      </c>
      <c r="C16" s="6">
        <v>60</v>
      </c>
      <c r="D16" s="6">
        <v>60</v>
      </c>
      <c r="E16" s="6">
        <f t="shared" si="0"/>
        <v>180</v>
      </c>
      <c r="F16" s="12" t="str">
        <f t="shared" si="1"/>
        <v>良</v>
      </c>
      <c r="G16" s="12">
        <f t="shared" si="2"/>
        <v>10</v>
      </c>
    </row>
    <row r="17" spans="1:7" x14ac:dyDescent="0.4">
      <c r="A17" s="5" t="s">
        <v>21</v>
      </c>
      <c r="B17" s="6">
        <v>70</v>
      </c>
      <c r="C17" s="6">
        <v>57</v>
      </c>
      <c r="D17" s="6">
        <v>62</v>
      </c>
      <c r="E17" s="6">
        <f t="shared" si="0"/>
        <v>189</v>
      </c>
      <c r="F17" s="12" t="str">
        <f t="shared" si="1"/>
        <v>良</v>
      </c>
      <c r="G17" s="12">
        <f t="shared" si="2"/>
        <v>6</v>
      </c>
    </row>
    <row r="18" spans="1:7" x14ac:dyDescent="0.4">
      <c r="A18" s="5" t="s">
        <v>22</v>
      </c>
      <c r="B18" s="6">
        <v>55</v>
      </c>
      <c r="C18" s="6">
        <v>70</v>
      </c>
      <c r="D18" s="6">
        <v>58</v>
      </c>
      <c r="E18" s="6">
        <f t="shared" si="0"/>
        <v>183</v>
      </c>
      <c r="F18" s="12" t="str">
        <f t="shared" si="1"/>
        <v>良</v>
      </c>
      <c r="G18" s="12">
        <f t="shared" si="2"/>
        <v>8</v>
      </c>
    </row>
    <row r="19" spans="1:7" ht="19.5" thickBot="1" x14ac:dyDescent="0.45">
      <c r="A19" s="7" t="s">
        <v>23</v>
      </c>
      <c r="B19" s="8">
        <v>64</v>
      </c>
      <c r="C19" s="8">
        <v>52</v>
      </c>
      <c r="D19" s="8">
        <v>60</v>
      </c>
      <c r="E19" s="8">
        <f t="shared" si="0"/>
        <v>176</v>
      </c>
      <c r="F19" s="13" t="str">
        <f t="shared" si="1"/>
        <v>良</v>
      </c>
      <c r="G19" s="13">
        <f t="shared" si="2"/>
        <v>12</v>
      </c>
    </row>
    <row r="20" spans="1:7" x14ac:dyDescent="0.4">
      <c r="A20" s="9" t="s">
        <v>24</v>
      </c>
      <c r="B20" s="11">
        <f>AVERAGE(B5:B19)</f>
        <v>64.13333333333334</v>
      </c>
      <c r="C20" s="11">
        <f t="shared" ref="C20:E20" si="3">AVERAGE(C5:C19)</f>
        <v>63.93333333333333</v>
      </c>
      <c r="D20" s="11">
        <f t="shared" si="3"/>
        <v>65.13333333333334</v>
      </c>
      <c r="E20" s="11">
        <f t="shared" si="3"/>
        <v>193.2</v>
      </c>
      <c r="F20" s="12"/>
      <c r="G20" s="12"/>
    </row>
    <row r="21" spans="1:7" x14ac:dyDescent="0.4">
      <c r="A21" s="10" t="s">
        <v>25</v>
      </c>
      <c r="B21" s="6">
        <f>MAX(B5:B19)</f>
        <v>97</v>
      </c>
      <c r="C21" s="6">
        <f t="shared" ref="C21:E21" si="4">MAX(C5:C19)</f>
        <v>96</v>
      </c>
      <c r="D21" s="6">
        <f t="shared" si="4"/>
        <v>98</v>
      </c>
      <c r="E21" s="6">
        <f t="shared" si="4"/>
        <v>256</v>
      </c>
      <c r="F21" s="12"/>
      <c r="G21" s="12"/>
    </row>
    <row r="22" spans="1:7" x14ac:dyDescent="0.4">
      <c r="A22" s="10" t="s">
        <v>26</v>
      </c>
      <c r="B22" s="6">
        <f>MIN(B5:B19)</f>
        <v>55</v>
      </c>
      <c r="C22" s="6">
        <f t="shared" ref="C22:E22" si="5">MIN(C5:C19)</f>
        <v>52</v>
      </c>
      <c r="D22" s="6">
        <f t="shared" si="5"/>
        <v>50</v>
      </c>
      <c r="E22" s="6">
        <f t="shared" si="5"/>
        <v>172</v>
      </c>
      <c r="F22" s="6"/>
      <c r="G22" s="6"/>
    </row>
  </sheetData>
  <phoneticPr fontId="2"/>
  <conditionalFormatting sqref="A5:A19">
    <cfRule type="expression" dxfId="2" priority="3">
      <formula>E5&gt;=$E$20</formula>
    </cfRule>
  </conditionalFormatting>
  <conditionalFormatting sqref="F5:F19">
    <cfRule type="cellIs" dxfId="1" priority="2" operator="equal">
      <formula>"優"</formula>
    </cfRule>
    <cfRule type="cellIs" dxfId="0" priority="1" operator="equal">
      <formula>"可"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成績表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2018-02-01T10:02:13Z</dcterms:created>
  <dcterms:modified xsi:type="dcterms:W3CDTF">2018-02-01T10:02:17Z</dcterms:modified>
</cp:coreProperties>
</file>