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森山" sheetId="1" r:id="rId1"/>
    <sheet name="井上" sheetId="2" r:id="rId2"/>
    <sheet name="杉島" sheetId="3" r:id="rId3"/>
    <sheet name="12月第1週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4" l="1"/>
  <c r="C9" i="4"/>
  <c r="C8" i="4"/>
  <c r="C7" i="4"/>
  <c r="C6" i="4"/>
  <c r="C5" i="4"/>
  <c r="C4" i="4"/>
  <c r="F13" i="3"/>
  <c r="G13" i="3" s="1"/>
  <c r="F12" i="3"/>
  <c r="G12" i="3" s="1"/>
  <c r="F11" i="3"/>
  <c r="G11" i="3" s="1"/>
  <c r="G10" i="3"/>
  <c r="F10" i="3"/>
  <c r="F9" i="3"/>
  <c r="G9" i="3" s="1"/>
  <c r="G8" i="3"/>
  <c r="F8" i="3"/>
  <c r="J7" i="3"/>
  <c r="F7" i="3"/>
  <c r="G7" i="3" s="1"/>
  <c r="F13" i="2"/>
  <c r="G13" i="2" s="1"/>
  <c r="G12" i="2"/>
  <c r="F12" i="2"/>
  <c r="F11" i="2"/>
  <c r="G11" i="2" s="1"/>
  <c r="G10" i="2"/>
  <c r="F10" i="2"/>
  <c r="F9" i="2"/>
  <c r="G9" i="2" s="1"/>
  <c r="F8" i="2"/>
  <c r="G8" i="2" s="1"/>
  <c r="J7" i="2"/>
  <c r="F7" i="2"/>
  <c r="G7" i="2" s="1"/>
  <c r="C3" i="3"/>
  <c r="C3" i="2"/>
  <c r="G14" i="2" l="1"/>
  <c r="C12" i="4"/>
  <c r="G14" i="3"/>
  <c r="J7" i="1" l="1"/>
  <c r="F13" i="1"/>
  <c r="G13" i="1" s="1"/>
  <c r="D10" i="4" s="1"/>
  <c r="F12" i="1"/>
  <c r="G12" i="1" s="1"/>
  <c r="D9" i="4" s="1"/>
  <c r="F11" i="1"/>
  <c r="G11" i="1" s="1"/>
  <c r="D8" i="4" s="1"/>
  <c r="F10" i="1"/>
  <c r="G10" i="1" s="1"/>
  <c r="D7" i="4" s="1"/>
  <c r="F9" i="1"/>
  <c r="G9" i="1" s="1"/>
  <c r="D6" i="4" s="1"/>
  <c r="F8" i="1"/>
  <c r="G8" i="1" s="1"/>
  <c r="D5" i="4" s="1"/>
  <c r="F7" i="1"/>
  <c r="G7" i="1" s="1"/>
  <c r="D4" i="4" s="1"/>
  <c r="C3" i="1"/>
  <c r="G14" i="1" l="1"/>
  <c r="D12" i="4"/>
</calcChain>
</file>

<file path=xl/sharedStrings.xml><?xml version="1.0" encoding="utf-8"?>
<sst xmlns="http://schemas.openxmlformats.org/spreadsheetml/2006/main" count="94" uniqueCount="30">
  <si>
    <t>アルバイト勤務表</t>
    <rPh sb="5" eb="8">
      <t>キンムヒョウ</t>
    </rPh>
    <phoneticPr fontId="3"/>
  </si>
  <si>
    <t>フリガナ</t>
    <phoneticPr fontId="3"/>
  </si>
  <si>
    <t>氏名</t>
    <rPh sb="0" eb="2">
      <t>シメイ</t>
    </rPh>
    <phoneticPr fontId="3"/>
  </si>
  <si>
    <t>森山義明</t>
    <rPh sb="0" eb="2">
      <t>モリヤマ</t>
    </rPh>
    <rPh sb="2" eb="4">
      <t>ヨシアキ</t>
    </rPh>
    <phoneticPr fontId="3"/>
  </si>
  <si>
    <t>月日</t>
    <rPh sb="0" eb="2">
      <t>ツキヒ</t>
    </rPh>
    <phoneticPr fontId="3"/>
  </si>
  <si>
    <t>曜日</t>
    <rPh sb="0" eb="2">
      <t>ヨウビ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</si>
  <si>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</si>
  <si>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</si>
  <si>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勤務時間</t>
    <rPh sb="0" eb="2">
      <t>キンム</t>
    </rPh>
    <rPh sb="2" eb="4">
      <t>ジカン</t>
    </rPh>
    <phoneticPr fontId="3"/>
  </si>
  <si>
    <t>日給</t>
    <rPh sb="0" eb="2">
      <t>ニッキュウ</t>
    </rPh>
    <phoneticPr fontId="3"/>
  </si>
  <si>
    <t>時給</t>
    <rPh sb="0" eb="2">
      <t>ジキュウ</t>
    </rPh>
    <phoneticPr fontId="3"/>
  </si>
  <si>
    <t>～</t>
    <phoneticPr fontId="3"/>
  </si>
  <si>
    <t>勤務日数</t>
    <rPh sb="0" eb="2">
      <t>キンム</t>
    </rPh>
    <rPh sb="2" eb="4">
      <t>ニッスウ</t>
    </rPh>
    <phoneticPr fontId="3"/>
  </si>
  <si>
    <t>火</t>
  </si>
  <si>
    <t>～</t>
    <phoneticPr fontId="3"/>
  </si>
  <si>
    <t>水</t>
  </si>
  <si>
    <t>木</t>
  </si>
  <si>
    <t>金</t>
  </si>
  <si>
    <t>～</t>
    <phoneticPr fontId="3"/>
  </si>
  <si>
    <t>支給金額</t>
    <rPh sb="0" eb="2">
      <t>シキュウ</t>
    </rPh>
    <rPh sb="2" eb="4">
      <t>キンガク</t>
    </rPh>
    <phoneticPr fontId="3"/>
  </si>
  <si>
    <t>土</t>
    <phoneticPr fontId="3"/>
  </si>
  <si>
    <t>日</t>
    <phoneticPr fontId="3"/>
  </si>
  <si>
    <t>月</t>
  </si>
  <si>
    <t>井上隆</t>
    <rPh sb="0" eb="2">
      <t>イノウエ</t>
    </rPh>
    <rPh sb="2" eb="3">
      <t>タカシ</t>
    </rPh>
    <phoneticPr fontId="3"/>
  </si>
  <si>
    <t>～</t>
    <phoneticPr fontId="3"/>
  </si>
  <si>
    <t>杉島直子</t>
    <rPh sb="0" eb="2">
      <t>スギシマ</t>
    </rPh>
    <rPh sb="2" eb="4">
      <t>ナオコ</t>
    </rPh>
    <phoneticPr fontId="3"/>
  </si>
  <si>
    <t>勤務人数</t>
    <rPh sb="0" eb="2">
      <t>キンム</t>
    </rPh>
    <rPh sb="2" eb="4">
      <t>ニンズウ</t>
    </rPh>
    <phoneticPr fontId="3"/>
  </si>
  <si>
    <t>支払金額</t>
    <rPh sb="0" eb="2">
      <t>シハライ</t>
    </rPh>
    <rPh sb="2" eb="4">
      <t>キンガク</t>
    </rPh>
    <phoneticPr fontId="3"/>
  </si>
  <si>
    <t>合計</t>
    <rPh sb="0" eb="2">
      <t>ゴウケイ</t>
    </rPh>
    <phoneticPr fontId="3"/>
  </si>
  <si>
    <t>アルバイト勤務表（12月第1週）</t>
    <rPh sb="5" eb="7">
      <t>キンム</t>
    </rPh>
    <rPh sb="7" eb="8">
      <t>ヒョウ</t>
    </rPh>
    <rPh sb="11" eb="12">
      <t>ガツ</t>
    </rPh>
    <rPh sb="12" eb="13">
      <t>ダイ</t>
    </rPh>
    <rPh sb="14" eb="15">
      <t>シュウ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</si>
</sst>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12" xfId="0" applyBorder="1">
      <alignment vertical="center"/>
    </xf>
    <xf numFmtId="6" fontId="0" fillId="0" borderId="12" xfId="1" applyFont="1" applyBorder="1">
      <alignment vertical="center"/>
    </xf>
    <xf numFmtId="56" fontId="0" fillId="0" borderId="11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20" fontId="0" fillId="0" borderId="11" xfId="0" applyNumberFormat="1" applyBorder="1">
      <alignment vertical="center"/>
    </xf>
    <xf numFmtId="0" fontId="0" fillId="0" borderId="11" xfId="0" applyBorder="1">
      <alignment vertical="center"/>
    </xf>
    <xf numFmtId="0" fontId="4" fillId="2" borderId="13" xfId="0" applyFont="1" applyFill="1" applyBorder="1" applyAlignment="1">
      <alignment horizontal="center" vertical="center"/>
    </xf>
    <xf numFmtId="6" fontId="0" fillId="0" borderId="11" xfId="0" applyNumberFormat="1" applyBorder="1">
      <alignment vertical="center"/>
    </xf>
    <xf numFmtId="6" fontId="0" fillId="0" borderId="14" xfId="0" applyNumberFormat="1" applyBorder="1">
      <alignment vertical="center"/>
    </xf>
    <xf numFmtId="0" fontId="5" fillId="0" borderId="0" xfId="0" applyFont="1">
      <alignment vertical="center"/>
    </xf>
    <xf numFmtId="0" fontId="5" fillId="3" borderId="11" xfId="0" applyFont="1" applyFill="1" applyBorder="1" applyAlignment="1">
      <alignment horizontal="center" vertical="center"/>
    </xf>
    <xf numFmtId="6" fontId="0" fillId="0" borderId="1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15" t="s">
        <v>1</v>
      </c>
      <c r="B3" s="16"/>
      <c r="C3" s="17" t="str">
        <f>PHONETIC(C4)</f>
        <v>モリヤマヨシアキ</v>
      </c>
      <c r="D3" s="18"/>
      <c r="E3" s="19"/>
    </row>
    <row r="4" spans="1:10" ht="19.5" thickBot="1" x14ac:dyDescent="0.45">
      <c r="A4" s="20" t="s">
        <v>2</v>
      </c>
      <c r="B4" s="21"/>
      <c r="C4" s="22" t="s">
        <v>3</v>
      </c>
      <c r="D4" s="23"/>
      <c r="E4" s="24"/>
    </row>
    <row r="6" spans="1:10" ht="19.5" thickBot="1" x14ac:dyDescent="0.45">
      <c r="A6" s="2" t="s">
        <v>4</v>
      </c>
      <c r="B6" s="2" t="s">
        <v>5</v>
      </c>
      <c r="C6" s="2" t="s">
        <v>6</v>
      </c>
      <c r="D6" s="2"/>
      <c r="E6" s="2" t="s">
        <v>7</v>
      </c>
      <c r="F6" s="2" t="s">
        <v>8</v>
      </c>
      <c r="G6" s="2" t="s">
        <v>9</v>
      </c>
      <c r="I6" s="3" t="s">
        <v>10</v>
      </c>
      <c r="J6" s="4">
        <v>1200</v>
      </c>
    </row>
    <row r="7" spans="1:10" ht="19.5" thickBot="1" x14ac:dyDescent="0.45">
      <c r="A7" s="5">
        <v>43435</v>
      </c>
      <c r="B7" s="6" t="s">
        <v>20</v>
      </c>
      <c r="C7" s="7">
        <v>0.54166666666666663</v>
      </c>
      <c r="D7" s="6" t="s">
        <v>11</v>
      </c>
      <c r="E7" s="7">
        <v>0.8125</v>
      </c>
      <c r="F7" s="8">
        <f>(E7-C7)*24</f>
        <v>6.5000000000000009</v>
      </c>
      <c r="G7" s="10">
        <f>F7*$J$6</f>
        <v>7800.0000000000009</v>
      </c>
      <c r="I7" s="3" t="s">
        <v>12</v>
      </c>
      <c r="J7" s="3">
        <f>COUNT(C7:C13)</f>
        <v>3</v>
      </c>
    </row>
    <row r="8" spans="1:10" x14ac:dyDescent="0.4">
      <c r="A8" s="5">
        <v>43436</v>
      </c>
      <c r="B8" s="6" t="s">
        <v>21</v>
      </c>
      <c r="C8" s="8"/>
      <c r="D8" s="6" t="s">
        <v>18</v>
      </c>
      <c r="E8" s="8"/>
      <c r="F8" s="8">
        <f t="shared" ref="F8:F13" si="0">(E8-C8)*24</f>
        <v>0</v>
      </c>
      <c r="G8" s="10">
        <f t="shared" ref="G8:G13" si="1">F8*$J$6</f>
        <v>0</v>
      </c>
    </row>
    <row r="9" spans="1:10" x14ac:dyDescent="0.4">
      <c r="A9" s="5">
        <v>43437</v>
      </c>
      <c r="B9" s="6" t="s">
        <v>22</v>
      </c>
      <c r="C9" s="7">
        <v>0.54166666666666663</v>
      </c>
      <c r="D9" s="6" t="s">
        <v>18</v>
      </c>
      <c r="E9" s="7">
        <v>0.83333333333333337</v>
      </c>
      <c r="F9" s="8">
        <f t="shared" si="0"/>
        <v>7.0000000000000018</v>
      </c>
      <c r="G9" s="10">
        <f t="shared" si="1"/>
        <v>8400.0000000000018</v>
      </c>
    </row>
    <row r="10" spans="1:10" x14ac:dyDescent="0.4">
      <c r="A10" s="5">
        <v>43438</v>
      </c>
      <c r="B10" s="6" t="s">
        <v>13</v>
      </c>
      <c r="C10" s="7">
        <v>0.54166666666666663</v>
      </c>
      <c r="D10" s="6" t="s">
        <v>14</v>
      </c>
      <c r="E10" s="7">
        <v>0.8125</v>
      </c>
      <c r="F10" s="8">
        <f t="shared" si="0"/>
        <v>6.5000000000000009</v>
      </c>
      <c r="G10" s="10">
        <f t="shared" si="1"/>
        <v>7800.0000000000009</v>
      </c>
    </row>
    <row r="11" spans="1:10" x14ac:dyDescent="0.4">
      <c r="A11" s="5">
        <v>43439</v>
      </c>
      <c r="B11" s="6" t="s">
        <v>15</v>
      </c>
      <c r="C11" s="8"/>
      <c r="D11" s="6" t="s">
        <v>14</v>
      </c>
      <c r="E11" s="8"/>
      <c r="F11" s="8">
        <f t="shared" si="0"/>
        <v>0</v>
      </c>
      <c r="G11" s="10">
        <f t="shared" si="1"/>
        <v>0</v>
      </c>
    </row>
    <row r="12" spans="1:10" x14ac:dyDescent="0.4">
      <c r="A12" s="5">
        <v>43440</v>
      </c>
      <c r="B12" s="6" t="s">
        <v>16</v>
      </c>
      <c r="C12" s="8"/>
      <c r="D12" s="6" t="s">
        <v>11</v>
      </c>
      <c r="E12" s="8"/>
      <c r="F12" s="8">
        <f t="shared" si="0"/>
        <v>0</v>
      </c>
      <c r="G12" s="10">
        <f t="shared" si="1"/>
        <v>0</v>
      </c>
    </row>
    <row r="13" spans="1:10" ht="19.5" thickBot="1" x14ac:dyDescent="0.45">
      <c r="A13" s="5">
        <v>43441</v>
      </c>
      <c r="B13" s="6" t="s">
        <v>17</v>
      </c>
      <c r="C13" s="8"/>
      <c r="D13" s="6" t="s">
        <v>18</v>
      </c>
      <c r="E13" s="8"/>
      <c r="F13" s="8">
        <f t="shared" si="0"/>
        <v>0</v>
      </c>
      <c r="G13" s="10">
        <f t="shared" si="1"/>
        <v>0</v>
      </c>
    </row>
    <row r="14" spans="1:10" ht="19.5" thickBot="1" x14ac:dyDescent="0.45">
      <c r="F14" s="9" t="s">
        <v>19</v>
      </c>
      <c r="G14" s="11">
        <f>SUM(G7:G13)</f>
        <v>24000.000000000004</v>
      </c>
    </row>
  </sheetData>
  <mergeCells count="4">
    <mergeCell ref="A3:B3"/>
    <mergeCell ref="C3:E3"/>
    <mergeCell ref="A4:B4"/>
    <mergeCell ref="C4:E4"/>
  </mergeCells>
  <phoneticPr fontId="3"/>
  <dataValidations count="1">
    <dataValidation allowBlank="1" showInputMessage="1" showErrorMessage="1" promptTitle="時刻" prompt="24時間表示で入力してください" sqref="C7:C13 E7:E13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15" t="s">
        <v>1</v>
      </c>
      <c r="B3" s="16"/>
      <c r="C3" s="17" t="str">
        <f>PHONETIC(C4)</f>
        <v>イノウエタカシ</v>
      </c>
      <c r="D3" s="18"/>
      <c r="E3" s="19"/>
    </row>
    <row r="4" spans="1:10" ht="19.5" thickBot="1" x14ac:dyDescent="0.45">
      <c r="A4" s="20" t="s">
        <v>2</v>
      </c>
      <c r="B4" s="21"/>
      <c r="C4" s="22" t="s">
        <v>23</v>
      </c>
      <c r="D4" s="23"/>
      <c r="E4" s="24"/>
    </row>
    <row r="6" spans="1:10" ht="19.5" thickBot="1" x14ac:dyDescent="0.45">
      <c r="A6" s="2" t="s">
        <v>4</v>
      </c>
      <c r="B6" s="2" t="s">
        <v>5</v>
      </c>
      <c r="C6" s="2" t="s">
        <v>6</v>
      </c>
      <c r="D6" s="2"/>
      <c r="E6" s="2" t="s">
        <v>7</v>
      </c>
      <c r="F6" s="2" t="s">
        <v>8</v>
      </c>
      <c r="G6" s="2" t="s">
        <v>9</v>
      </c>
      <c r="I6" s="3" t="s">
        <v>10</v>
      </c>
      <c r="J6" s="4">
        <v>1150</v>
      </c>
    </row>
    <row r="7" spans="1:10" ht="19.5" thickBot="1" x14ac:dyDescent="0.45">
      <c r="A7" s="5">
        <v>43435</v>
      </c>
      <c r="B7" s="6" t="s">
        <v>20</v>
      </c>
      <c r="C7" s="7"/>
      <c r="D7" s="6" t="s">
        <v>11</v>
      </c>
      <c r="E7" s="7"/>
      <c r="F7" s="8">
        <f>(E7-C7)*24</f>
        <v>0</v>
      </c>
      <c r="G7" s="10">
        <f>F7*$J$6</f>
        <v>0</v>
      </c>
      <c r="I7" s="3" t="s">
        <v>12</v>
      </c>
      <c r="J7" s="3">
        <f>COUNT(C7:C13)</f>
        <v>4</v>
      </c>
    </row>
    <row r="8" spans="1:10" x14ac:dyDescent="0.4">
      <c r="A8" s="5">
        <v>43436</v>
      </c>
      <c r="B8" s="6" t="s">
        <v>21</v>
      </c>
      <c r="C8" s="7">
        <v>0.79166666666666663</v>
      </c>
      <c r="D8" s="6" t="s">
        <v>11</v>
      </c>
      <c r="E8" s="7">
        <v>0.91666666666666663</v>
      </c>
      <c r="F8" s="8">
        <f t="shared" ref="F8:F13" si="0">(E8-C8)*24</f>
        <v>3</v>
      </c>
      <c r="G8" s="10">
        <f t="shared" ref="G8:G13" si="1">F8*$J$6</f>
        <v>3450</v>
      </c>
    </row>
    <row r="9" spans="1:10" x14ac:dyDescent="0.4">
      <c r="A9" s="5">
        <v>43437</v>
      </c>
      <c r="B9" s="6" t="s">
        <v>22</v>
      </c>
      <c r="C9" s="7"/>
      <c r="D9" s="6" t="s">
        <v>11</v>
      </c>
      <c r="E9" s="7"/>
      <c r="F9" s="8">
        <f t="shared" si="0"/>
        <v>0</v>
      </c>
      <c r="G9" s="10">
        <f t="shared" si="1"/>
        <v>0</v>
      </c>
    </row>
    <row r="10" spans="1:10" x14ac:dyDescent="0.4">
      <c r="A10" s="5">
        <v>43438</v>
      </c>
      <c r="B10" s="6" t="s">
        <v>13</v>
      </c>
      <c r="C10" s="7">
        <v>0.79166666666666663</v>
      </c>
      <c r="D10" s="6" t="s">
        <v>11</v>
      </c>
      <c r="E10" s="7">
        <v>0.95833333333333337</v>
      </c>
      <c r="F10" s="8">
        <f t="shared" si="0"/>
        <v>4.0000000000000018</v>
      </c>
      <c r="G10" s="10">
        <f t="shared" si="1"/>
        <v>4600.0000000000018</v>
      </c>
    </row>
    <row r="11" spans="1:10" x14ac:dyDescent="0.4">
      <c r="A11" s="5">
        <v>43439</v>
      </c>
      <c r="B11" s="6" t="s">
        <v>15</v>
      </c>
      <c r="C11" s="7">
        <v>0.79166666666666663</v>
      </c>
      <c r="D11" s="6" t="s">
        <v>11</v>
      </c>
      <c r="E11" s="7">
        <v>0.95833333333333337</v>
      </c>
      <c r="F11" s="8">
        <f t="shared" si="0"/>
        <v>4.0000000000000018</v>
      </c>
      <c r="G11" s="10">
        <f t="shared" si="1"/>
        <v>4600.0000000000018</v>
      </c>
    </row>
    <row r="12" spans="1:10" x14ac:dyDescent="0.4">
      <c r="A12" s="5">
        <v>43440</v>
      </c>
      <c r="B12" s="6" t="s">
        <v>16</v>
      </c>
      <c r="C12" s="8"/>
      <c r="D12" s="6" t="s">
        <v>11</v>
      </c>
      <c r="E12" s="8"/>
      <c r="F12" s="8">
        <f t="shared" si="0"/>
        <v>0</v>
      </c>
      <c r="G12" s="10">
        <f t="shared" si="1"/>
        <v>0</v>
      </c>
    </row>
    <row r="13" spans="1:10" ht="19.5" thickBot="1" x14ac:dyDescent="0.45">
      <c r="A13" s="5">
        <v>43441</v>
      </c>
      <c r="B13" s="6" t="s">
        <v>17</v>
      </c>
      <c r="C13" s="7">
        <v>0.79166666666666663</v>
      </c>
      <c r="D13" s="6" t="s">
        <v>11</v>
      </c>
      <c r="E13" s="7">
        <v>0.91666666666666663</v>
      </c>
      <c r="F13" s="8">
        <f t="shared" si="0"/>
        <v>3</v>
      </c>
      <c r="G13" s="10">
        <f t="shared" si="1"/>
        <v>3450</v>
      </c>
    </row>
    <row r="14" spans="1:10" ht="19.5" thickBot="1" x14ac:dyDescent="0.45">
      <c r="F14" s="9" t="s">
        <v>19</v>
      </c>
      <c r="G14" s="11">
        <f>SUM(G7:G13)</f>
        <v>16100.000000000004</v>
      </c>
    </row>
  </sheetData>
  <mergeCells count="4">
    <mergeCell ref="A3:B3"/>
    <mergeCell ref="C3:E3"/>
    <mergeCell ref="A4:B4"/>
    <mergeCell ref="C4:E4"/>
  </mergeCells>
  <phoneticPr fontId="3"/>
  <dataValidations count="1">
    <dataValidation allowBlank="1" showInputMessage="1" showErrorMessage="1" promptTitle="時刻" prompt="24時間表示で入力してください" sqref="C7:C13 E7:E13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15" t="s">
        <v>1</v>
      </c>
      <c r="B3" s="16"/>
      <c r="C3" s="17" t="str">
        <f>PHONETIC(C4)</f>
        <v>スギシマナオコ</v>
      </c>
      <c r="D3" s="18"/>
      <c r="E3" s="19"/>
    </row>
    <row r="4" spans="1:10" ht="19.5" thickBot="1" x14ac:dyDescent="0.45">
      <c r="A4" s="20" t="s">
        <v>2</v>
      </c>
      <c r="B4" s="21"/>
      <c r="C4" s="22" t="s">
        <v>25</v>
      </c>
      <c r="D4" s="23"/>
      <c r="E4" s="24"/>
    </row>
    <row r="6" spans="1:10" ht="19.5" thickBot="1" x14ac:dyDescent="0.45">
      <c r="A6" s="2" t="s">
        <v>4</v>
      </c>
      <c r="B6" s="2" t="s">
        <v>5</v>
      </c>
      <c r="C6" s="2" t="s">
        <v>6</v>
      </c>
      <c r="D6" s="2"/>
      <c r="E6" s="2" t="s">
        <v>7</v>
      </c>
      <c r="F6" s="2" t="s">
        <v>8</v>
      </c>
      <c r="G6" s="2" t="s">
        <v>9</v>
      </c>
      <c r="I6" s="3" t="s">
        <v>10</v>
      </c>
      <c r="J6" s="4">
        <v>1100</v>
      </c>
    </row>
    <row r="7" spans="1:10" ht="19.5" thickBot="1" x14ac:dyDescent="0.45">
      <c r="A7" s="5">
        <v>43435</v>
      </c>
      <c r="B7" s="6" t="s">
        <v>20</v>
      </c>
      <c r="C7" s="7">
        <v>0.375</v>
      </c>
      <c r="D7" s="6" t="s">
        <v>11</v>
      </c>
      <c r="E7" s="7">
        <v>0.5</v>
      </c>
      <c r="F7" s="8">
        <f>(E7-C7)*24</f>
        <v>3</v>
      </c>
      <c r="G7" s="10">
        <f>F7*$J$6</f>
        <v>3300</v>
      </c>
      <c r="I7" s="3" t="s">
        <v>12</v>
      </c>
      <c r="J7" s="3">
        <f>COUNT(C7:C13)</f>
        <v>3</v>
      </c>
    </row>
    <row r="8" spans="1:10" x14ac:dyDescent="0.4">
      <c r="A8" s="5">
        <v>43436</v>
      </c>
      <c r="B8" s="6" t="s">
        <v>21</v>
      </c>
      <c r="C8" s="7">
        <v>0.375</v>
      </c>
      <c r="D8" s="6" t="s">
        <v>11</v>
      </c>
      <c r="E8" s="7">
        <v>0.5</v>
      </c>
      <c r="F8" s="8">
        <f t="shared" ref="F8:F13" si="0">(E8-C8)*24</f>
        <v>3</v>
      </c>
      <c r="G8" s="10">
        <f t="shared" ref="G8:G13" si="1">F8*$J$6</f>
        <v>3300</v>
      </c>
    </row>
    <row r="9" spans="1:10" x14ac:dyDescent="0.4">
      <c r="A9" s="5">
        <v>43437</v>
      </c>
      <c r="B9" s="6" t="s">
        <v>22</v>
      </c>
      <c r="C9" s="7"/>
      <c r="D9" s="6" t="s">
        <v>11</v>
      </c>
      <c r="E9" s="7"/>
      <c r="F9" s="8">
        <f t="shared" si="0"/>
        <v>0</v>
      </c>
      <c r="G9" s="10">
        <f t="shared" si="1"/>
        <v>0</v>
      </c>
    </row>
    <row r="10" spans="1:10" x14ac:dyDescent="0.4">
      <c r="A10" s="5">
        <v>43438</v>
      </c>
      <c r="B10" s="6" t="s">
        <v>13</v>
      </c>
      <c r="C10" s="7"/>
      <c r="D10" s="6" t="s">
        <v>24</v>
      </c>
      <c r="E10" s="7"/>
      <c r="F10" s="8">
        <f t="shared" si="0"/>
        <v>0</v>
      </c>
      <c r="G10" s="10">
        <f t="shared" si="1"/>
        <v>0</v>
      </c>
    </row>
    <row r="11" spans="1:10" x14ac:dyDescent="0.4">
      <c r="A11" s="5">
        <v>43439</v>
      </c>
      <c r="B11" s="6" t="s">
        <v>15</v>
      </c>
      <c r="C11" s="8"/>
      <c r="D11" s="6" t="s">
        <v>11</v>
      </c>
      <c r="E11" s="8"/>
      <c r="F11" s="8">
        <f t="shared" si="0"/>
        <v>0</v>
      </c>
      <c r="G11" s="10">
        <f t="shared" si="1"/>
        <v>0</v>
      </c>
    </row>
    <row r="12" spans="1:10" x14ac:dyDescent="0.4">
      <c r="A12" s="5">
        <v>43440</v>
      </c>
      <c r="B12" s="6" t="s">
        <v>16</v>
      </c>
      <c r="C12" s="7">
        <v>0.375</v>
      </c>
      <c r="D12" s="6" t="s">
        <v>18</v>
      </c>
      <c r="E12" s="7">
        <v>0.5</v>
      </c>
      <c r="F12" s="8">
        <f t="shared" si="0"/>
        <v>3</v>
      </c>
      <c r="G12" s="10">
        <f t="shared" si="1"/>
        <v>3300</v>
      </c>
    </row>
    <row r="13" spans="1:10" ht="19.5" thickBot="1" x14ac:dyDescent="0.45">
      <c r="A13" s="5">
        <v>43441</v>
      </c>
      <c r="B13" s="6" t="s">
        <v>17</v>
      </c>
      <c r="C13" s="8"/>
      <c r="D13" s="6" t="s">
        <v>24</v>
      </c>
      <c r="E13" s="8"/>
      <c r="F13" s="8">
        <f t="shared" si="0"/>
        <v>0</v>
      </c>
      <c r="G13" s="10">
        <f t="shared" si="1"/>
        <v>0</v>
      </c>
    </row>
    <row r="14" spans="1:10" ht="19.5" thickBot="1" x14ac:dyDescent="0.45">
      <c r="F14" s="9" t="s">
        <v>19</v>
      </c>
      <c r="G14" s="11">
        <f>SUM(G7:G13)</f>
        <v>9900</v>
      </c>
    </row>
  </sheetData>
  <mergeCells count="4">
    <mergeCell ref="A3:B3"/>
    <mergeCell ref="C3:E3"/>
    <mergeCell ref="A4:B4"/>
    <mergeCell ref="C4:E4"/>
  </mergeCells>
  <phoneticPr fontId="3"/>
  <dataValidations count="1">
    <dataValidation allowBlank="1" showInputMessage="1" showErrorMessage="1" promptTitle="時刻" prompt="24時間表示で入力してください" sqref="C7:C13 E7:E13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4"/>
  <cols>
    <col min="2" max="2" width="5.5" bestFit="1" customWidth="1"/>
  </cols>
  <sheetData>
    <row r="1" spans="1:4" x14ac:dyDescent="0.4">
      <c r="A1" s="12" t="s">
        <v>29</v>
      </c>
    </row>
    <row r="3" spans="1:4" x14ac:dyDescent="0.4">
      <c r="A3" s="13" t="s">
        <v>4</v>
      </c>
      <c r="B3" s="13" t="s">
        <v>5</v>
      </c>
      <c r="C3" s="13" t="s">
        <v>26</v>
      </c>
      <c r="D3" s="13" t="s">
        <v>27</v>
      </c>
    </row>
    <row r="4" spans="1:4" x14ac:dyDescent="0.4">
      <c r="A4" s="5">
        <v>43435</v>
      </c>
      <c r="B4" s="6" t="s">
        <v>20</v>
      </c>
      <c r="C4" s="8">
        <f>COUNT(森山:杉島!C7)</f>
        <v>2</v>
      </c>
      <c r="D4" s="14">
        <f>SUM(森山:杉島!G7)</f>
        <v>11100</v>
      </c>
    </row>
    <row r="5" spans="1:4" x14ac:dyDescent="0.4">
      <c r="A5" s="5">
        <v>43436</v>
      </c>
      <c r="B5" s="6" t="s">
        <v>21</v>
      </c>
      <c r="C5" s="8">
        <f>COUNT(森山:杉島!C8)</f>
        <v>2</v>
      </c>
      <c r="D5" s="14">
        <f>SUM(森山:杉島!G8)</f>
        <v>6750</v>
      </c>
    </row>
    <row r="6" spans="1:4" x14ac:dyDescent="0.4">
      <c r="A6" s="5">
        <v>43437</v>
      </c>
      <c r="B6" s="6" t="s">
        <v>22</v>
      </c>
      <c r="C6" s="8">
        <f>COUNT(森山:杉島!C9)</f>
        <v>1</v>
      </c>
      <c r="D6" s="14">
        <f>SUM(森山:杉島!G9)</f>
        <v>8400.0000000000018</v>
      </c>
    </row>
    <row r="7" spans="1:4" x14ac:dyDescent="0.4">
      <c r="A7" s="5">
        <v>43438</v>
      </c>
      <c r="B7" s="6" t="s">
        <v>13</v>
      </c>
      <c r="C7" s="8">
        <f>COUNT(森山:杉島!C10)</f>
        <v>2</v>
      </c>
      <c r="D7" s="14">
        <f>SUM(森山:杉島!G10)</f>
        <v>12400.000000000004</v>
      </c>
    </row>
    <row r="8" spans="1:4" x14ac:dyDescent="0.4">
      <c r="A8" s="5">
        <v>43439</v>
      </c>
      <c r="B8" s="6" t="s">
        <v>15</v>
      </c>
      <c r="C8" s="8">
        <f>COUNT(森山:杉島!C11)</f>
        <v>1</v>
      </c>
      <c r="D8" s="14">
        <f>SUM(森山:杉島!G11)</f>
        <v>4600.0000000000018</v>
      </c>
    </row>
    <row r="9" spans="1:4" x14ac:dyDescent="0.4">
      <c r="A9" s="5">
        <v>43440</v>
      </c>
      <c r="B9" s="6" t="s">
        <v>16</v>
      </c>
      <c r="C9" s="8">
        <f>COUNT(森山:杉島!C12)</f>
        <v>1</v>
      </c>
      <c r="D9" s="14">
        <f>SUM(森山:杉島!G12)</f>
        <v>3300</v>
      </c>
    </row>
    <row r="10" spans="1:4" x14ac:dyDescent="0.4">
      <c r="A10" s="5">
        <v>43441</v>
      </c>
      <c r="B10" s="6" t="s">
        <v>17</v>
      </c>
      <c r="C10" s="8">
        <f>COUNT(森山:杉島!C13)</f>
        <v>1</v>
      </c>
      <c r="D10" s="14">
        <f>SUM(森山:杉島!G13)</f>
        <v>3450</v>
      </c>
    </row>
    <row r="12" spans="1:4" x14ac:dyDescent="0.4">
      <c r="A12" s="25" t="s">
        <v>28</v>
      </c>
      <c r="B12" s="26"/>
      <c r="C12" s="8">
        <f>SUM(C4:C10)</f>
        <v>10</v>
      </c>
      <c r="D12" s="14">
        <f>SUM(D4:D10)</f>
        <v>50000</v>
      </c>
    </row>
  </sheetData>
  <mergeCells count="1">
    <mergeCell ref="A12:B1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森山</vt:lpstr>
      <vt:lpstr>井上</vt:lpstr>
      <vt:lpstr>杉島</vt:lpstr>
      <vt:lpstr>12月第1週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2018-02-01T09:27:57Z</dcterms:created>
  <dcterms:modified xsi:type="dcterms:W3CDTF">2018-02-01T09:28:02Z</dcterms:modified>
</cp:coreProperties>
</file>