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filterPrivacy="1" defaultThemeVersion="164011"/>
  <bookViews>
    <workbookView xWindow="0" yWindow="0" windowWidth="22260" windowHeight="12645"/>
  </bookViews>
  <sheets>
    <sheet name="案内フォーマット" sheetId="1" r:id="rId1"/>
    <sheet name="売上表" sheetId="2" r:id="rId2"/>
    <sheet name="宿泊先リスト" sheetId="3" r:id="rId3"/>
    <sheet name="支店名" sheetId="4" r:id="rId4"/>
  </sheets>
  <definedNames>
    <definedName name="_xlnm.Print_Titles" localSheetId="1">売上表!$3:$3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4" i="2"/>
</calcChain>
</file>

<file path=xl/sharedStrings.xml><?xml version="1.0" encoding="utf-8"?>
<sst xmlns="http://schemas.openxmlformats.org/spreadsheetml/2006/main" count="237" uniqueCount="106">
  <si>
    <t>支店一覧</t>
    <rPh sb="0" eb="2">
      <t>シテン</t>
    </rPh>
    <rPh sb="2" eb="4">
      <t>イチラン</t>
    </rPh>
    <phoneticPr fontId="3"/>
  </si>
  <si>
    <t>東京支店</t>
    <rPh sb="0" eb="2">
      <t>トウキョウ</t>
    </rPh>
    <rPh sb="2" eb="4">
      <t>シテン</t>
    </rPh>
    <phoneticPr fontId="3"/>
  </si>
  <si>
    <t>新橋支店</t>
    <rPh sb="0" eb="2">
      <t>シンバシ</t>
    </rPh>
    <rPh sb="2" eb="4">
      <t>シテン</t>
    </rPh>
    <phoneticPr fontId="3"/>
  </si>
  <si>
    <t>品川支店</t>
    <rPh sb="0" eb="2">
      <t>シナガワ</t>
    </rPh>
    <rPh sb="2" eb="4">
      <t>シテン</t>
    </rPh>
    <phoneticPr fontId="3"/>
  </si>
  <si>
    <t>川崎支店</t>
    <rPh sb="0" eb="2">
      <t>カワサキ</t>
    </rPh>
    <rPh sb="2" eb="4">
      <t>シテン</t>
    </rPh>
    <phoneticPr fontId="3"/>
  </si>
  <si>
    <t>横浜支店</t>
    <rPh sb="0" eb="2">
      <t>ヨコハマ</t>
    </rPh>
    <rPh sb="2" eb="4">
      <t>シテン</t>
    </rPh>
    <phoneticPr fontId="3"/>
  </si>
  <si>
    <t>宿泊先リスト</t>
    <rPh sb="0" eb="2">
      <t>シュクハク</t>
    </rPh>
    <rPh sb="2" eb="3">
      <t>サキ</t>
    </rPh>
    <phoneticPr fontId="3"/>
  </si>
  <si>
    <t>宿泊コード</t>
    <rPh sb="0" eb="2">
      <t>シュクハク</t>
    </rPh>
    <phoneticPr fontId="3"/>
  </si>
  <si>
    <t>都道府県名</t>
    <rPh sb="0" eb="4">
      <t>トドウフケン</t>
    </rPh>
    <rPh sb="4" eb="5">
      <t>メイ</t>
    </rPh>
    <phoneticPr fontId="3"/>
  </si>
  <si>
    <t>温泉地</t>
    <rPh sb="0" eb="3">
      <t>オンセンチ</t>
    </rPh>
    <phoneticPr fontId="3"/>
  </si>
  <si>
    <t>宿泊先名</t>
    <rPh sb="0" eb="2">
      <t>シュクハク</t>
    </rPh>
    <rPh sb="2" eb="3">
      <t>サキ</t>
    </rPh>
    <rPh sb="3" eb="4">
      <t>メイ</t>
    </rPh>
    <phoneticPr fontId="3"/>
  </si>
  <si>
    <t>2名1室（1名）</t>
    <rPh sb="1" eb="2">
      <t>メイ</t>
    </rPh>
    <rPh sb="3" eb="4">
      <t>シツ</t>
    </rPh>
    <rPh sb="6" eb="7">
      <t>メイ</t>
    </rPh>
    <phoneticPr fontId="3"/>
  </si>
  <si>
    <t>I-011</t>
    <phoneticPr fontId="3"/>
  </si>
  <si>
    <t>石川</t>
    <rPh sb="0" eb="2">
      <t>イシカワ</t>
    </rPh>
    <phoneticPr fontId="3"/>
  </si>
  <si>
    <t>山代温泉</t>
    <rPh sb="0" eb="2">
      <t>ヤマシロ</t>
    </rPh>
    <rPh sb="2" eb="4">
      <t>オンセン</t>
    </rPh>
    <phoneticPr fontId="3"/>
  </si>
  <si>
    <t>ホテルやましろの湯</t>
    <rPh sb="8" eb="9">
      <t>ユ</t>
    </rPh>
    <phoneticPr fontId="3"/>
  </si>
  <si>
    <t>I-021</t>
    <phoneticPr fontId="3"/>
  </si>
  <si>
    <t>和倉温泉</t>
    <rPh sb="0" eb="4">
      <t>ワクラオンセン</t>
    </rPh>
    <phoneticPr fontId="3"/>
  </si>
  <si>
    <t>ホテルのと</t>
    <phoneticPr fontId="3"/>
  </si>
  <si>
    <t>I-022</t>
    <phoneticPr fontId="3"/>
  </si>
  <si>
    <t>海しまむら亭</t>
    <rPh sb="0" eb="1">
      <t>ウミ</t>
    </rPh>
    <rPh sb="5" eb="6">
      <t>テイ</t>
    </rPh>
    <phoneticPr fontId="3"/>
  </si>
  <si>
    <t>K-011</t>
    <phoneticPr fontId="3"/>
  </si>
  <si>
    <t>神奈川</t>
    <rPh sb="0" eb="3">
      <t>カナガワ</t>
    </rPh>
    <phoneticPr fontId="3"/>
  </si>
  <si>
    <t>箱根温泉</t>
    <rPh sb="0" eb="2">
      <t>ハコネ</t>
    </rPh>
    <rPh sb="2" eb="4">
      <t>オンセン</t>
    </rPh>
    <phoneticPr fontId="3"/>
  </si>
  <si>
    <t>箱根湯本館</t>
    <rPh sb="0" eb="4">
      <t>ハコネユモト</t>
    </rPh>
    <rPh sb="4" eb="5">
      <t>カン</t>
    </rPh>
    <phoneticPr fontId="3"/>
  </si>
  <si>
    <t>K-012</t>
    <phoneticPr fontId="3"/>
  </si>
  <si>
    <t>旅館はな</t>
    <rPh sb="0" eb="2">
      <t>リョカン</t>
    </rPh>
    <phoneticPr fontId="3"/>
  </si>
  <si>
    <t>K-021</t>
    <phoneticPr fontId="3"/>
  </si>
  <si>
    <t>湯河原温泉</t>
    <rPh sb="0" eb="3">
      <t>ユガワラ</t>
    </rPh>
    <rPh sb="3" eb="5">
      <t>オンセン</t>
    </rPh>
    <phoneticPr fontId="3"/>
  </si>
  <si>
    <t>旅館ほたるの郷</t>
    <rPh sb="0" eb="2">
      <t>リョカン</t>
    </rPh>
    <rPh sb="6" eb="7">
      <t>ゴウ</t>
    </rPh>
    <phoneticPr fontId="3"/>
  </si>
  <si>
    <t>K-022</t>
    <phoneticPr fontId="3"/>
  </si>
  <si>
    <t>ます田屋</t>
    <rPh sb="2" eb="3">
      <t>ダ</t>
    </rPh>
    <rPh sb="3" eb="4">
      <t>ヤ</t>
    </rPh>
    <phoneticPr fontId="3"/>
  </si>
  <si>
    <t>S-011</t>
    <phoneticPr fontId="3"/>
  </si>
  <si>
    <t>静岡</t>
    <rPh sb="0" eb="2">
      <t>シズオカ</t>
    </rPh>
    <phoneticPr fontId="3"/>
  </si>
  <si>
    <t>お宿ととや</t>
    <rPh sb="1" eb="2">
      <t>ヤド</t>
    </rPh>
    <phoneticPr fontId="3"/>
  </si>
  <si>
    <t>S-021</t>
    <phoneticPr fontId="3"/>
  </si>
  <si>
    <t>修善寺温泉</t>
    <rPh sb="0" eb="3">
      <t>シュゼンジ</t>
    </rPh>
    <rPh sb="3" eb="5">
      <t>オンセン</t>
    </rPh>
    <phoneticPr fontId="3"/>
  </si>
  <si>
    <t>お宿花小路</t>
    <rPh sb="1" eb="2">
      <t>ヤド</t>
    </rPh>
    <rPh sb="2" eb="3">
      <t>ハナ</t>
    </rPh>
    <rPh sb="3" eb="5">
      <t>コウジ</t>
    </rPh>
    <phoneticPr fontId="3"/>
  </si>
  <si>
    <t>S-022</t>
    <phoneticPr fontId="3"/>
  </si>
  <si>
    <t>旅館つつじ</t>
    <rPh sb="0" eb="2">
      <t>リョカン</t>
    </rPh>
    <phoneticPr fontId="3"/>
  </si>
  <si>
    <t>N-011</t>
    <phoneticPr fontId="3"/>
  </si>
  <si>
    <t>長野</t>
    <rPh sb="0" eb="2">
      <t>ナガノ</t>
    </rPh>
    <phoneticPr fontId="3"/>
  </si>
  <si>
    <t>野沢温泉</t>
    <rPh sb="0" eb="4">
      <t>ノザワオンセン</t>
    </rPh>
    <phoneticPr fontId="3"/>
  </si>
  <si>
    <t>満点星亭</t>
    <rPh sb="0" eb="2">
      <t>マンテン</t>
    </rPh>
    <rPh sb="2" eb="3">
      <t>ホシ</t>
    </rPh>
    <rPh sb="3" eb="4">
      <t>テイ</t>
    </rPh>
    <phoneticPr fontId="3"/>
  </si>
  <si>
    <t>N-012</t>
    <phoneticPr fontId="3"/>
  </si>
  <si>
    <t>ペンションゆたか</t>
    <phoneticPr fontId="3"/>
  </si>
  <si>
    <t>N-013</t>
    <phoneticPr fontId="3"/>
  </si>
  <si>
    <t>山の湯旅館</t>
    <rPh sb="0" eb="1">
      <t>ヤマ</t>
    </rPh>
    <rPh sb="2" eb="3">
      <t>ユ</t>
    </rPh>
    <rPh sb="3" eb="5">
      <t>リョカン</t>
    </rPh>
    <phoneticPr fontId="3"/>
  </si>
  <si>
    <t>受付番号</t>
    <rPh sb="0" eb="2">
      <t>ウケツケ</t>
    </rPh>
    <rPh sb="2" eb="4">
      <t>バンゴウ</t>
    </rPh>
    <phoneticPr fontId="3"/>
  </si>
  <si>
    <t>支店名</t>
    <rPh sb="0" eb="3">
      <t>シテンメイ</t>
    </rPh>
    <phoneticPr fontId="3"/>
  </si>
  <si>
    <t>合計金額</t>
    <rPh sb="0" eb="2">
      <t>ゴウケイ</t>
    </rPh>
    <rPh sb="2" eb="4">
      <t>キンガク</t>
    </rPh>
    <phoneticPr fontId="3"/>
  </si>
  <si>
    <t>企業</t>
    <rPh sb="0" eb="2">
      <t>キギョウ</t>
    </rPh>
    <phoneticPr fontId="3"/>
  </si>
  <si>
    <t>S-011</t>
    <phoneticPr fontId="3"/>
  </si>
  <si>
    <t>I-011</t>
    <phoneticPr fontId="3"/>
  </si>
  <si>
    <t>公共団体</t>
    <rPh sb="0" eb="2">
      <t>コウキョウ</t>
    </rPh>
    <rPh sb="2" eb="4">
      <t>ダンタイ</t>
    </rPh>
    <phoneticPr fontId="3"/>
  </si>
  <si>
    <t>S-022</t>
    <phoneticPr fontId="3"/>
  </si>
  <si>
    <t>学校</t>
    <rPh sb="0" eb="2">
      <t>ガッコウ</t>
    </rPh>
    <phoneticPr fontId="3"/>
  </si>
  <si>
    <t>K-022</t>
    <phoneticPr fontId="3"/>
  </si>
  <si>
    <t>K-011</t>
    <phoneticPr fontId="3"/>
  </si>
  <si>
    <t>K-012</t>
    <phoneticPr fontId="3"/>
  </si>
  <si>
    <t>N-011</t>
    <phoneticPr fontId="3"/>
  </si>
  <si>
    <t>N-012</t>
    <phoneticPr fontId="3"/>
  </si>
  <si>
    <t>N-012</t>
    <phoneticPr fontId="3"/>
  </si>
  <si>
    <t>N-013</t>
    <phoneticPr fontId="3"/>
  </si>
  <si>
    <t>N-011</t>
    <phoneticPr fontId="3"/>
  </si>
  <si>
    <t>I-021</t>
    <phoneticPr fontId="3"/>
  </si>
  <si>
    <t>TEL：03-3764-XXXX</t>
    <phoneticPr fontId="3"/>
  </si>
  <si>
    <t>FAX：03-3764-XXXX</t>
    <phoneticPr fontId="3"/>
  </si>
  <si>
    <t>宿泊プランのご案内</t>
    <rPh sb="0" eb="2">
      <t>シュクハク</t>
    </rPh>
    <rPh sb="7" eb="9">
      <t>アンナイ</t>
    </rPh>
    <phoneticPr fontId="3"/>
  </si>
  <si>
    <t>担当：</t>
    <rPh sb="0" eb="2">
      <t>タントウ</t>
    </rPh>
    <phoneticPr fontId="3"/>
  </si>
  <si>
    <t>安藤　健太</t>
    <rPh sb="0" eb="2">
      <t>アンドウ</t>
    </rPh>
    <rPh sb="3" eb="5">
      <t>ケンタ</t>
    </rPh>
    <phoneticPr fontId="3"/>
  </si>
  <si>
    <t>I-011</t>
    <phoneticPr fontId="3"/>
  </si>
  <si>
    <t>I-021</t>
    <phoneticPr fontId="3"/>
  </si>
  <si>
    <t>ホテルのと</t>
    <phoneticPr fontId="3"/>
  </si>
  <si>
    <t>ペンションゆたか</t>
    <phoneticPr fontId="3"/>
  </si>
  <si>
    <t>N-013</t>
    <phoneticPr fontId="3"/>
  </si>
  <si>
    <t>ホームページ</t>
    <phoneticPr fontId="3"/>
  </si>
  <si>
    <t>www.noto.xx.xx</t>
    <phoneticPr fontId="3"/>
  </si>
  <si>
    <t>www.yamashironoyu.xx.xx</t>
    <phoneticPr fontId="3"/>
  </si>
  <si>
    <t>www.yumotokan.xx.xx</t>
    <phoneticPr fontId="3"/>
  </si>
  <si>
    <t>www.hana.xx.xx</t>
    <phoneticPr fontId="3"/>
  </si>
  <si>
    <t>www.hotaru.xx.xx</t>
    <phoneticPr fontId="3"/>
  </si>
  <si>
    <t>www.masuda.xx.xx</t>
    <phoneticPr fontId="3"/>
  </si>
  <si>
    <t>www.totoya.xx.xx</t>
    <phoneticPr fontId="3"/>
  </si>
  <si>
    <t>www.hanakouji.xx.xx</t>
    <phoneticPr fontId="3"/>
  </si>
  <si>
    <t>www.tsutsuji.xx.xx</t>
    <phoneticPr fontId="3"/>
  </si>
  <si>
    <t>www.manten.xx.xx</t>
    <phoneticPr fontId="3"/>
  </si>
  <si>
    <t>www.yutaka.xx.xx</t>
    <phoneticPr fontId="3"/>
  </si>
  <si>
    <t>www.yamanoyu.xx.xx</t>
    <phoneticPr fontId="3"/>
  </si>
  <si>
    <t>www.umishimamura.xx.xx</t>
  </si>
  <si>
    <t>顧客区分</t>
    <rPh sb="0" eb="2">
      <t>コキャク</t>
    </rPh>
    <rPh sb="2" eb="4">
      <t>クブン</t>
    </rPh>
    <phoneticPr fontId="3"/>
  </si>
  <si>
    <t>参加人数</t>
    <rPh sb="0" eb="2">
      <t>サンカ</t>
    </rPh>
    <rPh sb="2" eb="4">
      <t>ニンズウ</t>
    </rPh>
    <phoneticPr fontId="3"/>
  </si>
  <si>
    <t>日付</t>
    <rPh sb="0" eb="2">
      <t>ヒヅケ</t>
    </rPh>
    <phoneticPr fontId="3"/>
  </si>
  <si>
    <t>10月度受注状況</t>
    <rPh sb="2" eb="4">
      <t>ガツド</t>
    </rPh>
    <rPh sb="4" eb="6">
      <t>ジュチュウ</t>
    </rPh>
    <rPh sb="6" eb="8">
      <t>ジョウキョウ</t>
    </rPh>
    <phoneticPr fontId="3"/>
  </si>
  <si>
    <t>N-012</t>
    <phoneticPr fontId="3"/>
  </si>
  <si>
    <t>東京都品川区南大井X-X</t>
    <rPh sb="0" eb="3">
      <t>トウキョウト</t>
    </rPh>
    <rPh sb="3" eb="6">
      <t>シナガワク</t>
    </rPh>
    <rPh sb="6" eb="9">
      <t>ミナミオオイ</t>
    </rPh>
    <phoneticPr fontId="3"/>
  </si>
  <si>
    <t>1名様料金
（2名1室時）</t>
    <rPh sb="1" eb="2">
      <t>メイ</t>
    </rPh>
    <rPh sb="2" eb="3">
      <t>サマ</t>
    </rPh>
    <rPh sb="3" eb="5">
      <t>リョウキン</t>
    </rPh>
    <rPh sb="8" eb="9">
      <t>メイ</t>
    </rPh>
    <rPh sb="10" eb="11">
      <t>シツ</t>
    </rPh>
    <rPh sb="11" eb="12">
      <t>ジ</t>
    </rPh>
    <phoneticPr fontId="3"/>
  </si>
  <si>
    <t>上一色町自治会
湯沢</t>
    <rPh sb="0" eb="1">
      <t>カミ</t>
    </rPh>
    <rPh sb="1" eb="4">
      <t>イッシキチョウ</t>
    </rPh>
    <rPh sb="4" eb="7">
      <t>ジチカイ</t>
    </rPh>
    <rPh sb="8" eb="10">
      <t>ユザワ</t>
    </rPh>
    <phoneticPr fontId="3"/>
  </si>
  <si>
    <t>Aトラベル株式会社　品川支店</t>
    <rPh sb="5" eb="9">
      <t>カブシキガイシャ</t>
    </rPh>
    <rPh sb="10" eb="12">
      <t>シナガワ</t>
    </rPh>
    <rPh sb="12" eb="14">
      <t>シテン</t>
    </rPh>
    <phoneticPr fontId="3"/>
  </si>
  <si>
    <t>拝啓　時下ますますご清祥のこととお慶び申し上げます。平素はAトラベル株式</t>
  </si>
  <si>
    <t>会社をお引き立ていただき、誠にありがとうございます。さて、お問い合わせい</t>
  </si>
  <si>
    <t>ただきましたご旅行について、次のような宿泊プランをご用意しております。宿</t>
  </si>
  <si>
    <t>泊日や参加人数に応じて、お得な早割や団体割引なども適用させていただきま</t>
  </si>
  <si>
    <t>す。ご検討の程、よろしくお願いいたします。</t>
  </si>
  <si>
    <t>3名1室（1名）</t>
    <rPh sb="1" eb="2">
      <t>メイ</t>
    </rPh>
    <rPh sb="3" eb="4">
      <t>シツ</t>
    </rPh>
    <rPh sb="6" eb="7">
      <t>メイ</t>
    </rPh>
    <phoneticPr fontId="3"/>
  </si>
  <si>
    <t>河津温泉</t>
    <rPh sb="0" eb="2">
      <t>カワヅ</t>
    </rPh>
    <rPh sb="2" eb="4">
      <t>オンセン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</si>
</sst>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@&quot;様&quot;"/>
  </numFmts>
  <fonts count="10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2"/>
      <scheme val="minor"/>
    </font>
    <font>
      <b/>
      <u/>
      <sz val="18"/>
      <color theme="3"/>
      <name val="游ゴシック Light"/>
      <family val="3"/>
      <charset val="128"/>
      <scheme val="maj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8"/>
      <color theme="3"/>
      <name val="游ゴシック Light"/>
      <family val="3"/>
      <charset val="128"/>
      <scheme val="major"/>
    </font>
    <font>
      <u/>
      <sz val="11"/>
      <color theme="10"/>
      <name val="游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6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1" xfId="0" applyFont="1" applyBorder="1"/>
    <xf numFmtId="0" fontId="0" fillId="0" borderId="2" xfId="0" applyFont="1" applyBorder="1"/>
    <xf numFmtId="0" fontId="0" fillId="3" borderId="4" xfId="0" applyFont="1" applyFill="1" applyBorder="1"/>
    <xf numFmtId="0" fontId="0" fillId="3" borderId="5" xfId="0" applyFont="1" applyFill="1" applyBorder="1"/>
    <xf numFmtId="0" fontId="0" fillId="0" borderId="4" xfId="0" applyFont="1" applyBorder="1"/>
    <xf numFmtId="0" fontId="0" fillId="0" borderId="5" xfId="0" applyFont="1" applyBorder="1"/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6" fontId="0" fillId="3" borderId="6" xfId="1" applyFont="1" applyFill="1" applyBorder="1" applyAlignment="1"/>
    <xf numFmtId="6" fontId="0" fillId="0" borderId="6" xfId="1" applyFont="1" applyBorder="1" applyAlignment="1"/>
    <xf numFmtId="6" fontId="0" fillId="0" borderId="3" xfId="1" applyFont="1" applyBorder="1" applyAlignment="1"/>
    <xf numFmtId="0" fontId="9" fillId="0" borderId="0" xfId="3"/>
    <xf numFmtId="6" fontId="0" fillId="0" borderId="0" xfId="1" applyFont="1" applyAlignment="1"/>
    <xf numFmtId="0" fontId="0" fillId="0" borderId="7" xfId="0" applyBorder="1"/>
    <xf numFmtId="0" fontId="4" fillId="2" borderId="6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76" fontId="5" fillId="0" borderId="0" xfId="2" applyNumberFormat="1" applyFont="1" applyAlignment="1">
      <alignment wrapText="1"/>
    </xf>
    <xf numFmtId="176" fontId="5" fillId="0" borderId="0" xfId="2" applyNumberFormat="1" applyFont="1" applyAlignment="1"/>
    <xf numFmtId="0" fontId="7" fillId="0" borderId="0" xfId="0" applyFont="1" applyAlignment="1">
      <alignment horizontal="center"/>
    </xf>
    <xf numFmtId="0" fontId="8" fillId="0" borderId="0" xfId="2" applyFont="1" applyAlignment="1">
      <alignment horizontal="center"/>
    </xf>
    <xf numFmtId="0" fontId="4" fillId="2" borderId="0" xfId="0" applyFont="1" applyFill="1" applyBorder="1"/>
    <xf numFmtId="0" fontId="0" fillId="0" borderId="0" xfId="0" applyFont="1" applyBorder="1"/>
    <xf numFmtId="56" fontId="0" fillId="0" borderId="0" xfId="0" applyNumberFormat="1" applyFont="1" applyBorder="1"/>
    <xf numFmtId="6" fontId="0" fillId="0" borderId="0" xfId="1" applyFont="1" applyBorder="1" applyAlignment="1"/>
  </cellXfs>
  <cellStyles count="4">
    <cellStyle name="タイトル" xfId="2" builtinId="15"/>
    <cellStyle name="ハイパーリンク" xfId="3" builtinId="8"/>
    <cellStyle name="通貨" xfId="1" builtinId="7"/>
    <cellStyle name="標準" xfId="0" builtinId="0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scheme val="minor"/>
      </font>
      <numFmt numFmtId="10" formatCode="&quot;¥&quot;#,##0;[Red]&quot;¥&quot;\-#,##0"/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3" name="宿泊先リスト" displayName="宿泊先リスト" ref="A3:G16" totalsRowShown="0">
  <autoFilter ref="A3:G1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宿泊コード"/>
    <tableColumn id="2" name="都道府県名"/>
    <tableColumn id="3" name="温泉地"/>
    <tableColumn id="4" name="宿泊先名"/>
    <tableColumn id="5" name="2名1室（1名）" dataCellStyle="通貨"/>
    <tableColumn id="7" name="3名1室（1名）" dataDxfId="0" dataCellStyle="通貨"/>
    <tableColumn id="6" name="ホームページ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masuda.xx.xx/" TargetMode="External"/><Relationship Id="rId13" Type="http://schemas.openxmlformats.org/officeDocument/2006/relationships/hyperlink" Target="http://www.yutaka.xx.xx/" TargetMode="External"/><Relationship Id="rId3" Type="http://schemas.openxmlformats.org/officeDocument/2006/relationships/hyperlink" Target="http://www.noto.xx.xx/" TargetMode="External"/><Relationship Id="rId7" Type="http://schemas.openxmlformats.org/officeDocument/2006/relationships/hyperlink" Target="http://www.hotaru.xx.xx/" TargetMode="External"/><Relationship Id="rId12" Type="http://schemas.openxmlformats.org/officeDocument/2006/relationships/hyperlink" Target="http://www.manten.xx.xx/" TargetMode="External"/><Relationship Id="rId2" Type="http://schemas.openxmlformats.org/officeDocument/2006/relationships/hyperlink" Target="http://www.yamashiro.xx.xx/" TargetMode="External"/><Relationship Id="rId1" Type="http://schemas.openxmlformats.org/officeDocument/2006/relationships/hyperlink" Target="http://www.yamashironoyu.xx.xx/" TargetMode="External"/><Relationship Id="rId6" Type="http://schemas.openxmlformats.org/officeDocument/2006/relationships/hyperlink" Target="http://www.hana.xx.xx/" TargetMode="External"/><Relationship Id="rId11" Type="http://schemas.openxmlformats.org/officeDocument/2006/relationships/hyperlink" Target="http://www.tsutsuji.xx.xx/" TargetMode="External"/><Relationship Id="rId5" Type="http://schemas.openxmlformats.org/officeDocument/2006/relationships/hyperlink" Target="http://www.yumotokan.xx.xx/" TargetMode="External"/><Relationship Id="rId15" Type="http://schemas.openxmlformats.org/officeDocument/2006/relationships/table" Target="../tables/table1.xml"/><Relationship Id="rId10" Type="http://schemas.openxmlformats.org/officeDocument/2006/relationships/hyperlink" Target="http://www.hanakouji.xx.xx/" TargetMode="External"/><Relationship Id="rId4" Type="http://schemas.openxmlformats.org/officeDocument/2006/relationships/hyperlink" Target="http://www.umishimamura.xx.xx/" TargetMode="External"/><Relationship Id="rId9" Type="http://schemas.openxmlformats.org/officeDocument/2006/relationships/hyperlink" Target="http://www.totoya.xx.xx/" TargetMode="External"/><Relationship Id="rId14" Type="http://schemas.openxmlformats.org/officeDocument/2006/relationships/hyperlink" Target="http://www.yamanoyu.xx.x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Normal="100" workbookViewId="0">
      <selection sqref="A1:E1"/>
    </sheetView>
  </sheetViews>
  <sheetFormatPr defaultRowHeight="18.75" x14ac:dyDescent="0.4"/>
  <cols>
    <col min="1" max="3" width="10.625" customWidth="1"/>
    <col min="4" max="4" width="19.25" bestFit="1" customWidth="1"/>
    <col min="5" max="5" width="16.625" customWidth="1"/>
    <col min="6" max="6" width="15.125" customWidth="1"/>
  </cols>
  <sheetData>
    <row r="1" spans="1:5" ht="99.95" customHeight="1" x14ac:dyDescent="0.6">
      <c r="A1" s="18" t="s">
        <v>97</v>
      </c>
      <c r="B1" s="19"/>
      <c r="C1" s="19"/>
      <c r="D1" s="19"/>
      <c r="E1" s="19"/>
    </row>
    <row r="2" spans="1:5" x14ac:dyDescent="0.4">
      <c r="E2" s="8" t="s">
        <v>98</v>
      </c>
    </row>
    <row r="3" spans="1:5" x14ac:dyDescent="0.4">
      <c r="E3" s="7" t="s">
        <v>95</v>
      </c>
    </row>
    <row r="4" spans="1:5" x14ac:dyDescent="0.4">
      <c r="E4" s="7" t="s">
        <v>66</v>
      </c>
    </row>
    <row r="5" spans="1:5" x14ac:dyDescent="0.4">
      <c r="E5" s="7" t="s">
        <v>67</v>
      </c>
    </row>
    <row r="7" spans="1:5" ht="19.5" x14ac:dyDescent="0.4">
      <c r="A7" s="20" t="s">
        <v>68</v>
      </c>
      <c r="B7" s="20"/>
      <c r="C7" s="20"/>
      <c r="D7" s="20"/>
      <c r="E7" s="20"/>
    </row>
    <row r="9" spans="1:5" x14ac:dyDescent="0.4">
      <c r="A9" t="s">
        <v>99</v>
      </c>
    </row>
    <row r="10" spans="1:5" x14ac:dyDescent="0.4">
      <c r="A10" t="s">
        <v>100</v>
      </c>
    </row>
    <row r="11" spans="1:5" x14ac:dyDescent="0.4">
      <c r="A11" t="s">
        <v>101</v>
      </c>
    </row>
    <row r="12" spans="1:5" x14ac:dyDescent="0.4">
      <c r="A12" t="s">
        <v>102</v>
      </c>
    </row>
    <row r="13" spans="1:5" x14ac:dyDescent="0.4">
      <c r="A13" t="s">
        <v>103</v>
      </c>
    </row>
    <row r="15" spans="1:5" x14ac:dyDescent="0.4">
      <c r="D15" s="7" t="s">
        <v>69</v>
      </c>
      <c r="E15" t="s">
        <v>70</v>
      </c>
    </row>
    <row r="18" spans="1:5" ht="36.75" x14ac:dyDescent="0.4">
      <c r="A18" s="16" t="s">
        <v>7</v>
      </c>
      <c r="B18" s="17" t="s">
        <v>8</v>
      </c>
      <c r="C18" s="17" t="s">
        <v>9</v>
      </c>
      <c r="D18" s="17" t="s">
        <v>10</v>
      </c>
      <c r="E18" s="15" t="s">
        <v>96</v>
      </c>
    </row>
    <row r="19" spans="1:5" x14ac:dyDescent="0.4">
      <c r="A19" s="3" t="s">
        <v>71</v>
      </c>
      <c r="B19" s="4" t="s">
        <v>13</v>
      </c>
      <c r="C19" s="4" t="s">
        <v>14</v>
      </c>
      <c r="D19" s="4" t="s">
        <v>15</v>
      </c>
      <c r="E19" s="9">
        <v>18500</v>
      </c>
    </row>
    <row r="20" spans="1:5" x14ac:dyDescent="0.4">
      <c r="A20" s="5" t="s">
        <v>72</v>
      </c>
      <c r="B20" s="6" t="s">
        <v>13</v>
      </c>
      <c r="C20" s="6" t="s">
        <v>17</v>
      </c>
      <c r="D20" s="6" t="s">
        <v>73</v>
      </c>
      <c r="E20" s="10">
        <v>17000</v>
      </c>
    </row>
    <row r="21" spans="1:5" x14ac:dyDescent="0.4">
      <c r="A21" s="3" t="s">
        <v>19</v>
      </c>
      <c r="B21" s="4" t="s">
        <v>13</v>
      </c>
      <c r="C21" s="4" t="s">
        <v>17</v>
      </c>
      <c r="D21" s="4" t="s">
        <v>20</v>
      </c>
      <c r="E21" s="9">
        <v>14800</v>
      </c>
    </row>
    <row r="22" spans="1:5" x14ac:dyDescent="0.4">
      <c r="A22" s="5" t="s">
        <v>40</v>
      </c>
      <c r="B22" s="6" t="s">
        <v>41</v>
      </c>
      <c r="C22" s="6" t="s">
        <v>42</v>
      </c>
      <c r="D22" s="6" t="s">
        <v>43</v>
      </c>
      <c r="E22" s="10">
        <v>17500</v>
      </c>
    </row>
    <row r="23" spans="1:5" x14ac:dyDescent="0.4">
      <c r="A23" s="3" t="s">
        <v>44</v>
      </c>
      <c r="B23" s="4" t="s">
        <v>41</v>
      </c>
      <c r="C23" s="4" t="s">
        <v>42</v>
      </c>
      <c r="D23" s="4" t="s">
        <v>74</v>
      </c>
      <c r="E23" s="9">
        <v>17000</v>
      </c>
    </row>
    <row r="24" spans="1:5" x14ac:dyDescent="0.4">
      <c r="A24" s="1" t="s">
        <v>75</v>
      </c>
      <c r="B24" s="2" t="s">
        <v>41</v>
      </c>
      <c r="C24" s="2" t="s">
        <v>42</v>
      </c>
      <c r="D24" s="2" t="s">
        <v>47</v>
      </c>
      <c r="E24" s="11">
        <v>16000</v>
      </c>
    </row>
  </sheetData>
  <mergeCells count="2">
    <mergeCell ref="A1:E1"/>
    <mergeCell ref="A7:E7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sqref="A1:J1"/>
    </sheetView>
  </sheetViews>
  <sheetFormatPr defaultRowHeight="18.75" x14ac:dyDescent="0.4"/>
  <cols>
    <col min="1" max="2" width="10.25" customWidth="1"/>
    <col min="4" max="4" width="12.125" customWidth="1"/>
    <col min="5" max="5" width="14.625" customWidth="1"/>
    <col min="6" max="6" width="11" bestFit="1" customWidth="1"/>
    <col min="7" max="7" width="19.25" bestFit="1" customWidth="1"/>
    <col min="9" max="10" width="10.25" customWidth="1"/>
  </cols>
  <sheetData>
    <row r="1" spans="1:10" ht="30" x14ac:dyDescent="0.6">
      <c r="A1" s="21" t="s">
        <v>93</v>
      </c>
      <c r="B1" s="21"/>
      <c r="C1" s="21"/>
      <c r="D1" s="21"/>
      <c r="E1" s="21"/>
      <c r="F1" s="21"/>
      <c r="G1" s="21"/>
      <c r="H1" s="21"/>
      <c r="I1" s="21"/>
      <c r="J1" s="21"/>
    </row>
    <row r="3" spans="1:10" x14ac:dyDescent="0.4">
      <c r="A3" s="22" t="s">
        <v>48</v>
      </c>
      <c r="B3" s="22" t="s">
        <v>92</v>
      </c>
      <c r="C3" s="22" t="s">
        <v>49</v>
      </c>
      <c r="D3" s="22" t="s">
        <v>7</v>
      </c>
      <c r="E3" s="22" t="s">
        <v>8</v>
      </c>
      <c r="F3" s="22" t="s">
        <v>9</v>
      </c>
      <c r="G3" s="22" t="s">
        <v>10</v>
      </c>
      <c r="H3" s="22" t="s">
        <v>90</v>
      </c>
      <c r="I3" s="22" t="s">
        <v>91</v>
      </c>
      <c r="J3" s="22" t="s">
        <v>50</v>
      </c>
    </row>
    <row r="4" spans="1:10" x14ac:dyDescent="0.4">
      <c r="A4" s="23">
        <v>1500</v>
      </c>
      <c r="B4" s="24">
        <v>43009</v>
      </c>
      <c r="C4" s="23" t="s">
        <v>1</v>
      </c>
      <c r="D4" s="23" t="s">
        <v>65</v>
      </c>
      <c r="E4" s="23" t="str">
        <f>VLOOKUP(D4,宿泊先リスト[],2,FALSE)</f>
        <v>石川</v>
      </c>
      <c r="F4" s="23" t="str">
        <f>VLOOKUP(D4,宿泊先リスト[],3,FALSE)</f>
        <v>和倉温泉</v>
      </c>
      <c r="G4" s="23" t="str">
        <f>VLOOKUP(D4,宿泊先リスト[],4,FALSE)</f>
        <v>ホテルのと</v>
      </c>
      <c r="H4" s="23" t="s">
        <v>56</v>
      </c>
      <c r="I4" s="23">
        <v>26</v>
      </c>
      <c r="J4" s="25">
        <v>454000</v>
      </c>
    </row>
    <row r="5" spans="1:10" x14ac:dyDescent="0.4">
      <c r="A5" s="23">
        <v>1501</v>
      </c>
      <c r="B5" s="24">
        <v>43009</v>
      </c>
      <c r="C5" s="23" t="s">
        <v>4</v>
      </c>
      <c r="D5" s="23" t="s">
        <v>25</v>
      </c>
      <c r="E5" s="23" t="str">
        <f>VLOOKUP(D5,宿泊先リスト[],2,FALSE)</f>
        <v>神奈川</v>
      </c>
      <c r="F5" s="23" t="str">
        <f>VLOOKUP(D5,宿泊先リスト[],3,FALSE)</f>
        <v>箱根温泉</v>
      </c>
      <c r="G5" s="23" t="str">
        <f>VLOOKUP(D5,宿泊先リスト[],4,FALSE)</f>
        <v>旅館はな</v>
      </c>
      <c r="H5" s="23" t="s">
        <v>51</v>
      </c>
      <c r="I5" s="23">
        <v>22</v>
      </c>
      <c r="J5" s="25">
        <v>309000</v>
      </c>
    </row>
    <row r="6" spans="1:10" x14ac:dyDescent="0.4">
      <c r="A6" s="23">
        <v>1502</v>
      </c>
      <c r="B6" s="24">
        <v>43013</v>
      </c>
      <c r="C6" s="23" t="s">
        <v>3</v>
      </c>
      <c r="D6" s="23" t="s">
        <v>58</v>
      </c>
      <c r="E6" s="23" t="str">
        <f>VLOOKUP(D6,宿泊先リスト[],2,FALSE)</f>
        <v>神奈川</v>
      </c>
      <c r="F6" s="23" t="str">
        <f>VLOOKUP(D6,宿泊先リスト[],3,FALSE)</f>
        <v>箱根温泉</v>
      </c>
      <c r="G6" s="23" t="str">
        <f>VLOOKUP(D6,宿泊先リスト[],4,FALSE)</f>
        <v>箱根湯本館</v>
      </c>
      <c r="H6" s="23" t="s">
        <v>51</v>
      </c>
      <c r="I6" s="23">
        <v>26</v>
      </c>
      <c r="J6" s="25">
        <v>428000</v>
      </c>
    </row>
    <row r="7" spans="1:10" x14ac:dyDescent="0.4">
      <c r="A7" s="23">
        <v>1503</v>
      </c>
      <c r="B7" s="24">
        <v>43014</v>
      </c>
      <c r="C7" s="23" t="s">
        <v>2</v>
      </c>
      <c r="D7" s="23" t="s">
        <v>64</v>
      </c>
      <c r="E7" s="23" t="str">
        <f>VLOOKUP(D7,宿泊先リスト[],2,FALSE)</f>
        <v>長野</v>
      </c>
      <c r="F7" s="23" t="str">
        <f>VLOOKUP(D7,宿泊先リスト[],3,FALSE)</f>
        <v>野沢温泉</v>
      </c>
      <c r="G7" s="23" t="str">
        <f>VLOOKUP(D7,宿泊先リスト[],4,FALSE)</f>
        <v>満点星亭</v>
      </c>
      <c r="H7" s="23" t="s">
        <v>54</v>
      </c>
      <c r="I7" s="23">
        <v>20</v>
      </c>
      <c r="J7" s="25">
        <v>362000</v>
      </c>
    </row>
    <row r="8" spans="1:10" x14ac:dyDescent="0.4">
      <c r="A8" s="23">
        <v>1504</v>
      </c>
      <c r="B8" s="24">
        <v>43015</v>
      </c>
      <c r="C8" s="23" t="s">
        <v>3</v>
      </c>
      <c r="D8" s="23" t="s">
        <v>30</v>
      </c>
      <c r="E8" s="23" t="str">
        <f>VLOOKUP(D8,宿泊先リスト[],2,FALSE)</f>
        <v>神奈川</v>
      </c>
      <c r="F8" s="23" t="str">
        <f>VLOOKUP(D8,宿泊先リスト[],3,FALSE)</f>
        <v>湯河原温泉</v>
      </c>
      <c r="G8" s="23" t="str">
        <f>VLOOKUP(D8,宿泊先リスト[],4,FALSE)</f>
        <v>ます田屋</v>
      </c>
      <c r="H8" s="23" t="s">
        <v>54</v>
      </c>
      <c r="I8" s="23">
        <v>14</v>
      </c>
      <c r="J8" s="25">
        <v>215000</v>
      </c>
    </row>
    <row r="9" spans="1:10" x14ac:dyDescent="0.4">
      <c r="A9" s="23">
        <v>1505</v>
      </c>
      <c r="B9" s="24">
        <v>43015</v>
      </c>
      <c r="C9" s="23" t="s">
        <v>2</v>
      </c>
      <c r="D9" s="23" t="s">
        <v>57</v>
      </c>
      <c r="E9" s="23" t="str">
        <f>VLOOKUP(D9,宿泊先リスト[],2,FALSE)</f>
        <v>神奈川</v>
      </c>
      <c r="F9" s="23" t="str">
        <f>VLOOKUP(D9,宿泊先リスト[],3,FALSE)</f>
        <v>湯河原温泉</v>
      </c>
      <c r="G9" s="23" t="str">
        <f>VLOOKUP(D9,宿泊先リスト[],4,FALSE)</f>
        <v>ます田屋</v>
      </c>
      <c r="H9" s="23" t="s">
        <v>51</v>
      </c>
      <c r="I9" s="23">
        <v>18</v>
      </c>
      <c r="J9" s="25">
        <v>273000</v>
      </c>
    </row>
    <row r="10" spans="1:10" x14ac:dyDescent="0.4">
      <c r="A10" s="23">
        <v>1506</v>
      </c>
      <c r="B10" s="24">
        <v>43016</v>
      </c>
      <c r="C10" s="23" t="s">
        <v>5</v>
      </c>
      <c r="D10" s="23" t="s">
        <v>53</v>
      </c>
      <c r="E10" s="23" t="str">
        <f>VLOOKUP(D10,宿泊先リスト[],2,FALSE)</f>
        <v>石川</v>
      </c>
      <c r="F10" s="23" t="str">
        <f>VLOOKUP(D10,宿泊先リスト[],3,FALSE)</f>
        <v>山代温泉</v>
      </c>
      <c r="G10" s="23" t="str">
        <f>VLOOKUP(D10,宿泊先リスト[],4,FALSE)</f>
        <v>ホテルやましろの湯</v>
      </c>
      <c r="H10" s="23" t="s">
        <v>51</v>
      </c>
      <c r="I10" s="23">
        <v>12</v>
      </c>
      <c r="J10" s="25">
        <v>234000</v>
      </c>
    </row>
    <row r="11" spans="1:10" x14ac:dyDescent="0.4">
      <c r="A11" s="23">
        <v>1507</v>
      </c>
      <c r="B11" s="24">
        <v>43016</v>
      </c>
      <c r="C11" s="23" t="s">
        <v>5</v>
      </c>
      <c r="D11" s="23" t="s">
        <v>32</v>
      </c>
      <c r="E11" s="23" t="str">
        <f>VLOOKUP(D11,宿泊先リスト[],2,FALSE)</f>
        <v>静岡</v>
      </c>
      <c r="F11" s="23" t="str">
        <f>VLOOKUP(D11,宿泊先リスト[],3,FALSE)</f>
        <v>河津温泉</v>
      </c>
      <c r="G11" s="23" t="str">
        <f>VLOOKUP(D11,宿泊先リスト[],4,FALSE)</f>
        <v>お宿ととや</v>
      </c>
      <c r="H11" s="23" t="s">
        <v>51</v>
      </c>
      <c r="I11" s="23">
        <v>20</v>
      </c>
      <c r="J11" s="25">
        <v>332000</v>
      </c>
    </row>
    <row r="12" spans="1:10" x14ac:dyDescent="0.4">
      <c r="A12" s="23">
        <v>1508</v>
      </c>
      <c r="B12" s="24">
        <v>43016</v>
      </c>
      <c r="C12" s="23" t="s">
        <v>5</v>
      </c>
      <c r="D12" s="23" t="s">
        <v>35</v>
      </c>
      <c r="E12" s="23" t="str">
        <f>VLOOKUP(D12,宿泊先リスト[],2,FALSE)</f>
        <v>静岡</v>
      </c>
      <c r="F12" s="23" t="str">
        <f>VLOOKUP(D12,宿泊先リスト[],3,FALSE)</f>
        <v>修善寺温泉</v>
      </c>
      <c r="G12" s="23" t="str">
        <f>VLOOKUP(D12,宿泊先リスト[],4,FALSE)</f>
        <v>お宿花小路</v>
      </c>
      <c r="H12" s="23" t="s">
        <v>56</v>
      </c>
      <c r="I12" s="23">
        <v>24</v>
      </c>
      <c r="J12" s="25">
        <v>360000</v>
      </c>
    </row>
    <row r="13" spans="1:10" x14ac:dyDescent="0.4">
      <c r="A13" s="23">
        <v>1509</v>
      </c>
      <c r="B13" s="24">
        <v>43021</v>
      </c>
      <c r="C13" s="23" t="s">
        <v>1</v>
      </c>
      <c r="D13" s="23" t="s">
        <v>65</v>
      </c>
      <c r="E13" s="23" t="str">
        <f>VLOOKUP(D13,宿泊先リスト[],2,FALSE)</f>
        <v>石川</v>
      </c>
      <c r="F13" s="23" t="str">
        <f>VLOOKUP(D13,宿泊先リスト[],3,FALSE)</f>
        <v>和倉温泉</v>
      </c>
      <c r="G13" s="23" t="str">
        <f>VLOOKUP(D13,宿泊先リスト[],4,FALSE)</f>
        <v>ホテルのと</v>
      </c>
      <c r="H13" s="23" t="s">
        <v>51</v>
      </c>
      <c r="I13" s="23">
        <v>14</v>
      </c>
      <c r="J13" s="25">
        <v>250000</v>
      </c>
    </row>
    <row r="14" spans="1:10" x14ac:dyDescent="0.4">
      <c r="A14" s="23">
        <v>1510</v>
      </c>
      <c r="B14" s="24">
        <v>43022</v>
      </c>
      <c r="C14" s="23" t="s">
        <v>1</v>
      </c>
      <c r="D14" s="23" t="s">
        <v>61</v>
      </c>
      <c r="E14" s="23" t="str">
        <f>VLOOKUP(D14,宿泊先リスト[],2,FALSE)</f>
        <v>長野</v>
      </c>
      <c r="F14" s="23" t="str">
        <f>VLOOKUP(D14,宿泊先リスト[],3,FALSE)</f>
        <v>野沢温泉</v>
      </c>
      <c r="G14" s="23" t="str">
        <f>VLOOKUP(D14,宿泊先リスト[],4,FALSE)</f>
        <v>ペンションゆたか</v>
      </c>
      <c r="H14" s="23" t="s">
        <v>54</v>
      </c>
      <c r="I14" s="23">
        <v>26</v>
      </c>
      <c r="J14" s="25">
        <v>454000</v>
      </c>
    </row>
    <row r="15" spans="1:10" x14ac:dyDescent="0.4">
      <c r="A15" s="23">
        <v>1511</v>
      </c>
      <c r="B15" s="24">
        <v>43023</v>
      </c>
      <c r="C15" s="23" t="s">
        <v>3</v>
      </c>
      <c r="D15" s="23" t="s">
        <v>61</v>
      </c>
      <c r="E15" s="23" t="str">
        <f>VLOOKUP(D15,宿泊先リスト[],2,FALSE)</f>
        <v>長野</v>
      </c>
      <c r="F15" s="23" t="str">
        <f>VLOOKUP(D15,宿泊先リスト[],3,FALSE)</f>
        <v>野沢温泉</v>
      </c>
      <c r="G15" s="23" t="str">
        <f>VLOOKUP(D15,宿泊先リスト[],4,FALSE)</f>
        <v>ペンションゆたか</v>
      </c>
      <c r="H15" s="23" t="s">
        <v>54</v>
      </c>
      <c r="I15" s="23">
        <v>30</v>
      </c>
      <c r="J15" s="25">
        <v>522000</v>
      </c>
    </row>
    <row r="16" spans="1:10" x14ac:dyDescent="0.4">
      <c r="A16" s="23">
        <v>1512</v>
      </c>
      <c r="B16" s="24">
        <v>43023</v>
      </c>
      <c r="C16" s="23" t="s">
        <v>2</v>
      </c>
      <c r="D16" s="23" t="s">
        <v>63</v>
      </c>
      <c r="E16" s="23" t="str">
        <f>VLOOKUP(D16,宿泊先リスト[],2,FALSE)</f>
        <v>長野</v>
      </c>
      <c r="F16" s="23" t="str">
        <f>VLOOKUP(D16,宿泊先リスト[],3,FALSE)</f>
        <v>野沢温泉</v>
      </c>
      <c r="G16" s="23" t="str">
        <f>VLOOKUP(D16,宿泊先リスト[],4,FALSE)</f>
        <v>山の湯旅館</v>
      </c>
      <c r="H16" s="23" t="s">
        <v>51</v>
      </c>
      <c r="I16" s="23">
        <v>18</v>
      </c>
      <c r="J16" s="25">
        <v>300000</v>
      </c>
    </row>
    <row r="17" spans="1:10" x14ac:dyDescent="0.4">
      <c r="A17" s="23">
        <v>1513</v>
      </c>
      <c r="B17" s="24">
        <v>43028</v>
      </c>
      <c r="C17" s="23" t="s">
        <v>4</v>
      </c>
      <c r="D17" s="23" t="s">
        <v>53</v>
      </c>
      <c r="E17" s="23" t="str">
        <f>VLOOKUP(D17,宿泊先リスト[],2,FALSE)</f>
        <v>石川</v>
      </c>
      <c r="F17" s="23" t="str">
        <f>VLOOKUP(D17,宿泊先リスト[],3,FALSE)</f>
        <v>山代温泉</v>
      </c>
      <c r="G17" s="23" t="str">
        <f>VLOOKUP(D17,宿泊先リスト[],4,FALSE)</f>
        <v>ホテルやましろの湯</v>
      </c>
      <c r="H17" s="23" t="s">
        <v>51</v>
      </c>
      <c r="I17" s="23">
        <v>10</v>
      </c>
      <c r="J17" s="25">
        <v>197000</v>
      </c>
    </row>
    <row r="18" spans="1:10" x14ac:dyDescent="0.4">
      <c r="A18" s="23">
        <v>1514</v>
      </c>
      <c r="B18" s="24">
        <v>43029</v>
      </c>
      <c r="C18" s="23" t="s">
        <v>3</v>
      </c>
      <c r="D18" s="23" t="s">
        <v>32</v>
      </c>
      <c r="E18" s="23" t="str">
        <f>VLOOKUP(D18,宿泊先リスト[],2,FALSE)</f>
        <v>静岡</v>
      </c>
      <c r="F18" s="23" t="str">
        <f>VLOOKUP(D18,宿泊先リスト[],3,FALSE)</f>
        <v>河津温泉</v>
      </c>
      <c r="G18" s="23" t="str">
        <f>VLOOKUP(D18,宿泊先リスト[],4,FALSE)</f>
        <v>お宿ととや</v>
      </c>
      <c r="H18" s="23" t="s">
        <v>51</v>
      </c>
      <c r="I18" s="23">
        <v>22</v>
      </c>
      <c r="J18" s="25">
        <v>364000</v>
      </c>
    </row>
    <row r="19" spans="1:10" x14ac:dyDescent="0.4">
      <c r="A19" s="23">
        <v>1515</v>
      </c>
      <c r="B19" s="24">
        <v>43029</v>
      </c>
      <c r="C19" s="23" t="s">
        <v>1</v>
      </c>
      <c r="D19" s="23" t="s">
        <v>52</v>
      </c>
      <c r="E19" s="23" t="str">
        <f>VLOOKUP(D19,宿泊先リスト[],2,FALSE)</f>
        <v>静岡</v>
      </c>
      <c r="F19" s="23" t="str">
        <f>VLOOKUP(D19,宿泊先リスト[],3,FALSE)</f>
        <v>河津温泉</v>
      </c>
      <c r="G19" s="23" t="str">
        <f>VLOOKUP(D19,宿泊先リスト[],4,FALSE)</f>
        <v>お宿ととや</v>
      </c>
      <c r="H19" s="23" t="s">
        <v>51</v>
      </c>
      <c r="I19" s="23">
        <v>20</v>
      </c>
      <c r="J19" s="25">
        <v>332000</v>
      </c>
    </row>
    <row r="20" spans="1:10" x14ac:dyDescent="0.4">
      <c r="A20" s="23">
        <v>1516</v>
      </c>
      <c r="B20" s="24">
        <v>43030</v>
      </c>
      <c r="C20" s="23" t="s">
        <v>3</v>
      </c>
      <c r="D20" s="23" t="s">
        <v>62</v>
      </c>
      <c r="E20" s="23" t="str">
        <f>VLOOKUP(D20,宿泊先リスト[],2,FALSE)</f>
        <v>長野</v>
      </c>
      <c r="F20" s="23" t="str">
        <f>VLOOKUP(D20,宿泊先リスト[],3,FALSE)</f>
        <v>野沢温泉</v>
      </c>
      <c r="G20" s="23" t="str">
        <f>VLOOKUP(D20,宿泊先リスト[],4,FALSE)</f>
        <v>ペンションゆたか</v>
      </c>
      <c r="H20" s="23" t="s">
        <v>56</v>
      </c>
      <c r="I20" s="23">
        <v>22</v>
      </c>
      <c r="J20" s="25">
        <v>386000</v>
      </c>
    </row>
    <row r="21" spans="1:10" x14ac:dyDescent="0.4">
      <c r="A21" s="23">
        <v>1517</v>
      </c>
      <c r="B21" s="24">
        <v>43030</v>
      </c>
      <c r="C21" s="23" t="s">
        <v>5</v>
      </c>
      <c r="D21" s="23" t="s">
        <v>65</v>
      </c>
      <c r="E21" s="23" t="str">
        <f>VLOOKUP(D21,宿泊先リスト[],2,FALSE)</f>
        <v>石川</v>
      </c>
      <c r="F21" s="23" t="str">
        <f>VLOOKUP(D21,宿泊先リスト[],3,FALSE)</f>
        <v>和倉温泉</v>
      </c>
      <c r="G21" s="23" t="str">
        <f>VLOOKUP(D21,宿泊先リスト[],4,FALSE)</f>
        <v>ホテルのと</v>
      </c>
      <c r="H21" s="23" t="s">
        <v>51</v>
      </c>
      <c r="I21" s="23">
        <v>12</v>
      </c>
      <c r="J21" s="25">
        <v>216000</v>
      </c>
    </row>
    <row r="22" spans="1:10" x14ac:dyDescent="0.4">
      <c r="A22" s="23">
        <v>1518</v>
      </c>
      <c r="B22" s="24">
        <v>43033</v>
      </c>
      <c r="C22" s="23" t="s">
        <v>5</v>
      </c>
      <c r="D22" s="23" t="s">
        <v>35</v>
      </c>
      <c r="E22" s="23" t="str">
        <f>VLOOKUP(D22,宿泊先リスト[],2,FALSE)</f>
        <v>静岡</v>
      </c>
      <c r="F22" s="23" t="str">
        <f>VLOOKUP(D22,宿泊先リスト[],3,FALSE)</f>
        <v>修善寺温泉</v>
      </c>
      <c r="G22" s="23" t="str">
        <f>VLOOKUP(D22,宿泊先リスト[],4,FALSE)</f>
        <v>お宿花小路</v>
      </c>
      <c r="H22" s="23" t="s">
        <v>54</v>
      </c>
      <c r="I22" s="23">
        <v>24</v>
      </c>
      <c r="J22" s="25">
        <v>360000</v>
      </c>
    </row>
    <row r="23" spans="1:10" x14ac:dyDescent="0.4">
      <c r="A23" s="23">
        <v>1519</v>
      </c>
      <c r="B23" s="24">
        <v>43033</v>
      </c>
      <c r="C23" s="23" t="s">
        <v>5</v>
      </c>
      <c r="D23" s="23" t="s">
        <v>19</v>
      </c>
      <c r="E23" s="23" t="str">
        <f>VLOOKUP(D23,宿泊先リスト[],2,FALSE)</f>
        <v>石川</v>
      </c>
      <c r="F23" s="23" t="str">
        <f>VLOOKUP(D23,宿泊先リスト[],3,FALSE)</f>
        <v>和倉温泉</v>
      </c>
      <c r="G23" s="23" t="str">
        <f>VLOOKUP(D23,宿泊先リスト[],4,FALSE)</f>
        <v>海しまむら亭</v>
      </c>
      <c r="H23" s="23" t="s">
        <v>51</v>
      </c>
      <c r="I23" s="23">
        <v>16</v>
      </c>
      <c r="J23" s="25">
        <v>248800</v>
      </c>
    </row>
    <row r="24" spans="1:10" x14ac:dyDescent="0.4">
      <c r="A24" s="23">
        <v>1520</v>
      </c>
      <c r="B24" s="24">
        <v>43033</v>
      </c>
      <c r="C24" s="23" t="s">
        <v>4</v>
      </c>
      <c r="D24" s="23" t="s">
        <v>19</v>
      </c>
      <c r="E24" s="23" t="str">
        <f>VLOOKUP(D24,宿泊先リスト[],2,FALSE)</f>
        <v>石川</v>
      </c>
      <c r="F24" s="23" t="str">
        <f>VLOOKUP(D24,宿泊先リスト[],3,FALSE)</f>
        <v>和倉温泉</v>
      </c>
      <c r="G24" s="23" t="str">
        <f>VLOOKUP(D24,宿泊先リスト[],4,FALSE)</f>
        <v>海しまむら亭</v>
      </c>
      <c r="H24" s="23" t="s">
        <v>56</v>
      </c>
      <c r="I24" s="23">
        <v>24</v>
      </c>
      <c r="J24" s="25">
        <v>367200</v>
      </c>
    </row>
    <row r="25" spans="1:10" x14ac:dyDescent="0.4">
      <c r="A25" s="23">
        <v>1521</v>
      </c>
      <c r="B25" s="24">
        <v>43034</v>
      </c>
      <c r="C25" s="23" t="s">
        <v>1</v>
      </c>
      <c r="D25" s="23" t="s">
        <v>35</v>
      </c>
      <c r="E25" s="23" t="str">
        <f>VLOOKUP(D25,宿泊先リスト[],2,FALSE)</f>
        <v>静岡</v>
      </c>
      <c r="F25" s="23" t="str">
        <f>VLOOKUP(D25,宿泊先リスト[],3,FALSE)</f>
        <v>修善寺温泉</v>
      </c>
      <c r="G25" s="23" t="str">
        <f>VLOOKUP(D25,宿泊先リスト[],4,FALSE)</f>
        <v>お宿花小路</v>
      </c>
      <c r="H25" s="23" t="s">
        <v>56</v>
      </c>
      <c r="I25" s="23">
        <v>30</v>
      </c>
      <c r="J25" s="25">
        <v>447000</v>
      </c>
    </row>
    <row r="26" spans="1:10" x14ac:dyDescent="0.4">
      <c r="A26" s="23">
        <v>1522</v>
      </c>
      <c r="B26" s="24">
        <v>43034</v>
      </c>
      <c r="C26" s="23" t="s">
        <v>4</v>
      </c>
      <c r="D26" s="23" t="s">
        <v>55</v>
      </c>
      <c r="E26" s="23" t="str">
        <f>VLOOKUP(D26,宿泊先リスト[],2,FALSE)</f>
        <v>静岡</v>
      </c>
      <c r="F26" s="23" t="str">
        <f>VLOOKUP(D26,宿泊先リスト[],3,FALSE)</f>
        <v>修善寺温泉</v>
      </c>
      <c r="G26" s="23" t="str">
        <f>VLOOKUP(D26,宿泊先リスト[],4,FALSE)</f>
        <v>旅館つつじ</v>
      </c>
      <c r="H26" s="23" t="s">
        <v>56</v>
      </c>
      <c r="I26" s="23">
        <v>28</v>
      </c>
      <c r="J26" s="25">
        <v>401200</v>
      </c>
    </row>
    <row r="27" spans="1:10" x14ac:dyDescent="0.4">
      <c r="A27" s="23">
        <v>1523</v>
      </c>
      <c r="B27" s="24">
        <v>43034</v>
      </c>
      <c r="C27" s="23" t="s">
        <v>1</v>
      </c>
      <c r="D27" s="23" t="s">
        <v>55</v>
      </c>
      <c r="E27" s="23" t="str">
        <f>VLOOKUP(D27,宿泊先リスト[],2,FALSE)</f>
        <v>静岡</v>
      </c>
      <c r="F27" s="23" t="str">
        <f>VLOOKUP(D27,宿泊先リスト[],3,FALSE)</f>
        <v>修善寺温泉</v>
      </c>
      <c r="G27" s="23" t="str">
        <f>VLOOKUP(D27,宿泊先リスト[],4,FALSE)</f>
        <v>旅館つつじ</v>
      </c>
      <c r="H27" s="23" t="s">
        <v>51</v>
      </c>
      <c r="I27" s="23">
        <v>16</v>
      </c>
      <c r="J27" s="25">
        <v>234400</v>
      </c>
    </row>
    <row r="28" spans="1:10" x14ac:dyDescent="0.4">
      <c r="A28" s="23">
        <v>1524</v>
      </c>
      <c r="B28" s="24">
        <v>43034</v>
      </c>
      <c r="C28" s="23" t="s">
        <v>3</v>
      </c>
      <c r="D28" s="23" t="s">
        <v>19</v>
      </c>
      <c r="E28" s="23" t="str">
        <f>VLOOKUP(D28,宿泊先リスト[],2,FALSE)</f>
        <v>石川</v>
      </c>
      <c r="F28" s="23" t="str">
        <f>VLOOKUP(D28,宿泊先リスト[],3,FALSE)</f>
        <v>和倉温泉</v>
      </c>
      <c r="G28" s="23" t="str">
        <f>VLOOKUP(D28,宿泊先リスト[],4,FALSE)</f>
        <v>海しまむら亭</v>
      </c>
      <c r="H28" s="23" t="s">
        <v>56</v>
      </c>
      <c r="I28" s="23">
        <v>20</v>
      </c>
      <c r="J28" s="25">
        <v>308000</v>
      </c>
    </row>
    <row r="29" spans="1:10" x14ac:dyDescent="0.4">
      <c r="A29" s="23">
        <v>1525</v>
      </c>
      <c r="B29" s="24">
        <v>43035</v>
      </c>
      <c r="C29" s="23" t="s">
        <v>2</v>
      </c>
      <c r="D29" s="23" t="s">
        <v>59</v>
      </c>
      <c r="E29" s="23" t="str">
        <f>VLOOKUP(D29,宿泊先リスト[],2,FALSE)</f>
        <v>神奈川</v>
      </c>
      <c r="F29" s="23" t="str">
        <f>VLOOKUP(D29,宿泊先リスト[],3,FALSE)</f>
        <v>箱根温泉</v>
      </c>
      <c r="G29" s="23" t="str">
        <f>VLOOKUP(D29,宿泊先リスト[],4,FALSE)</f>
        <v>旅館はな</v>
      </c>
      <c r="H29" s="23" t="s">
        <v>54</v>
      </c>
      <c r="I29" s="23">
        <v>46</v>
      </c>
      <c r="J29" s="25">
        <v>633000</v>
      </c>
    </row>
    <row r="30" spans="1:10" x14ac:dyDescent="0.4">
      <c r="A30" s="23">
        <v>1526</v>
      </c>
      <c r="B30" s="24">
        <v>43035</v>
      </c>
      <c r="C30" s="23" t="s">
        <v>4</v>
      </c>
      <c r="D30" s="23" t="s">
        <v>30</v>
      </c>
      <c r="E30" s="23" t="str">
        <f>VLOOKUP(D30,宿泊先リスト[],2,FALSE)</f>
        <v>神奈川</v>
      </c>
      <c r="F30" s="23" t="str">
        <f>VLOOKUP(D30,宿泊先リスト[],3,FALSE)</f>
        <v>湯河原温泉</v>
      </c>
      <c r="G30" s="23" t="str">
        <f>VLOOKUP(D30,宿泊先リスト[],4,FALSE)</f>
        <v>ます田屋</v>
      </c>
      <c r="H30" s="23" t="s">
        <v>54</v>
      </c>
      <c r="I30" s="23">
        <v>12</v>
      </c>
      <c r="J30" s="25">
        <v>186000</v>
      </c>
    </row>
    <row r="31" spans="1:10" x14ac:dyDescent="0.4">
      <c r="A31" s="23">
        <v>1527</v>
      </c>
      <c r="B31" s="24">
        <v>43036</v>
      </c>
      <c r="C31" s="23" t="s">
        <v>1</v>
      </c>
      <c r="D31" s="23" t="s">
        <v>27</v>
      </c>
      <c r="E31" s="23" t="str">
        <f>VLOOKUP(D31,宿泊先リスト[],2,FALSE)</f>
        <v>神奈川</v>
      </c>
      <c r="F31" s="23" t="str">
        <f>VLOOKUP(D31,宿泊先リスト[],3,FALSE)</f>
        <v>湯河原温泉</v>
      </c>
      <c r="G31" s="23" t="str">
        <f>VLOOKUP(D31,宿泊先リスト[],4,FALSE)</f>
        <v>旅館ほたるの郷</v>
      </c>
      <c r="H31" s="23" t="s">
        <v>56</v>
      </c>
      <c r="I31" s="23">
        <v>36</v>
      </c>
      <c r="J31" s="25">
        <v>606000</v>
      </c>
    </row>
    <row r="32" spans="1:10" x14ac:dyDescent="0.4">
      <c r="A32" s="23">
        <v>1528</v>
      </c>
      <c r="B32" s="24">
        <v>43036</v>
      </c>
      <c r="C32" s="23" t="s">
        <v>1</v>
      </c>
      <c r="D32" s="23" t="s">
        <v>40</v>
      </c>
      <c r="E32" s="23" t="str">
        <f>VLOOKUP(D32,宿泊先リスト[],2,FALSE)</f>
        <v>長野</v>
      </c>
      <c r="F32" s="23" t="str">
        <f>VLOOKUP(D32,宿泊先リスト[],3,FALSE)</f>
        <v>野沢温泉</v>
      </c>
      <c r="G32" s="23" t="str">
        <f>VLOOKUP(D32,宿泊先リスト[],4,FALSE)</f>
        <v>満点星亭</v>
      </c>
      <c r="H32" s="23" t="s">
        <v>51</v>
      </c>
      <c r="I32" s="23">
        <v>14</v>
      </c>
      <c r="J32" s="25">
        <v>257000</v>
      </c>
    </row>
    <row r="33" spans="1:10" x14ac:dyDescent="0.4">
      <c r="A33" s="23">
        <v>1529</v>
      </c>
      <c r="B33" s="24">
        <v>43036</v>
      </c>
      <c r="C33" s="23" t="s">
        <v>4</v>
      </c>
      <c r="D33" s="23" t="s">
        <v>60</v>
      </c>
      <c r="E33" s="23" t="str">
        <f>VLOOKUP(D33,宿泊先リスト[],2,FALSE)</f>
        <v>長野</v>
      </c>
      <c r="F33" s="23" t="str">
        <f>VLOOKUP(D33,宿泊先リスト[],3,FALSE)</f>
        <v>野沢温泉</v>
      </c>
      <c r="G33" s="23" t="str">
        <f>VLOOKUP(D33,宿泊先リスト[],4,FALSE)</f>
        <v>満点星亭</v>
      </c>
      <c r="H33" s="23" t="s">
        <v>51</v>
      </c>
      <c r="I33" s="23">
        <v>10</v>
      </c>
      <c r="J33" s="25">
        <v>187000</v>
      </c>
    </row>
    <row r="34" spans="1:10" x14ac:dyDescent="0.4">
      <c r="A34" s="23">
        <v>1530</v>
      </c>
      <c r="B34" s="24">
        <v>43037</v>
      </c>
      <c r="C34" s="23" t="s">
        <v>4</v>
      </c>
      <c r="D34" s="23" t="s">
        <v>27</v>
      </c>
      <c r="E34" s="23" t="str">
        <f>VLOOKUP(D34,宿泊先リスト[],2,FALSE)</f>
        <v>神奈川</v>
      </c>
      <c r="F34" s="23" t="str">
        <f>VLOOKUP(D34,宿泊先リスト[],3,FALSE)</f>
        <v>湯河原温泉</v>
      </c>
      <c r="G34" s="23" t="str">
        <f>VLOOKUP(D34,宿泊先リスト[],4,FALSE)</f>
        <v>旅館ほたるの郷</v>
      </c>
      <c r="H34" s="23" t="s">
        <v>51</v>
      </c>
      <c r="I34" s="23">
        <v>30</v>
      </c>
      <c r="J34" s="25">
        <v>507000</v>
      </c>
    </row>
    <row r="35" spans="1:10" x14ac:dyDescent="0.4">
      <c r="A35" s="23">
        <v>1531</v>
      </c>
      <c r="B35" s="24">
        <v>43037</v>
      </c>
      <c r="C35" s="23" t="s">
        <v>3</v>
      </c>
      <c r="D35" s="23" t="s">
        <v>57</v>
      </c>
      <c r="E35" s="23" t="str">
        <f>VLOOKUP(D35,宿泊先リスト[],2,FALSE)</f>
        <v>神奈川</v>
      </c>
      <c r="F35" s="23" t="str">
        <f>VLOOKUP(D35,宿泊先リスト[],3,FALSE)</f>
        <v>湯河原温泉</v>
      </c>
      <c r="G35" s="23" t="str">
        <f>VLOOKUP(D35,宿泊先リスト[],4,FALSE)</f>
        <v>ます田屋</v>
      </c>
      <c r="H35" s="23" t="s">
        <v>51</v>
      </c>
      <c r="I35" s="23">
        <v>8</v>
      </c>
      <c r="J35" s="25">
        <v>128000</v>
      </c>
    </row>
    <row r="36" spans="1:10" x14ac:dyDescent="0.4">
      <c r="A36" s="23">
        <v>1532</v>
      </c>
      <c r="B36" s="24">
        <v>43037</v>
      </c>
      <c r="C36" s="23" t="s">
        <v>5</v>
      </c>
      <c r="D36" s="23" t="s">
        <v>53</v>
      </c>
      <c r="E36" s="23" t="str">
        <f>VLOOKUP(D36,宿泊先リスト[],2,FALSE)</f>
        <v>石川</v>
      </c>
      <c r="F36" s="23" t="str">
        <f>VLOOKUP(D36,宿泊先リスト[],3,FALSE)</f>
        <v>山代温泉</v>
      </c>
      <c r="G36" s="23" t="str">
        <f>VLOOKUP(D36,宿泊先リスト[],4,FALSE)</f>
        <v>ホテルやましろの湯</v>
      </c>
      <c r="H36" s="23" t="s">
        <v>54</v>
      </c>
      <c r="I36" s="23">
        <v>28</v>
      </c>
      <c r="J36" s="25">
        <v>530000</v>
      </c>
    </row>
    <row r="37" spans="1:10" x14ac:dyDescent="0.4">
      <c r="A37" s="23">
        <v>1533</v>
      </c>
      <c r="B37" s="24">
        <v>43039</v>
      </c>
      <c r="C37" s="23" t="s">
        <v>5</v>
      </c>
      <c r="D37" s="23" t="s">
        <v>32</v>
      </c>
      <c r="E37" s="23" t="str">
        <f>VLOOKUP(D37,宿泊先リスト[],2,FALSE)</f>
        <v>静岡</v>
      </c>
      <c r="F37" s="23" t="str">
        <f>VLOOKUP(D37,宿泊先リスト[],3,FALSE)</f>
        <v>河津温泉</v>
      </c>
      <c r="G37" s="23" t="str">
        <f>VLOOKUP(D37,宿泊先リスト[],4,FALSE)</f>
        <v>お宿ととや</v>
      </c>
      <c r="H37" s="23" t="s">
        <v>51</v>
      </c>
      <c r="I37" s="23">
        <v>16</v>
      </c>
      <c r="J37" s="25">
        <v>268000</v>
      </c>
    </row>
    <row r="38" spans="1:10" x14ac:dyDescent="0.4">
      <c r="A38" s="23">
        <v>1534</v>
      </c>
      <c r="B38" s="24">
        <v>43039</v>
      </c>
      <c r="C38" s="23" t="s">
        <v>2</v>
      </c>
      <c r="D38" s="23" t="s">
        <v>94</v>
      </c>
      <c r="E38" s="23" t="str">
        <f>VLOOKUP(D38,宿泊先リスト[],2,FALSE)</f>
        <v>長野</v>
      </c>
      <c r="F38" s="23" t="str">
        <f>VLOOKUP(D38,宿泊先リスト[],3,FALSE)</f>
        <v>野沢温泉</v>
      </c>
      <c r="G38" s="23" t="str">
        <f>VLOOKUP(D38,宿泊先リスト[],4,FALSE)</f>
        <v>ペンションゆたか</v>
      </c>
      <c r="H38" s="23" t="s">
        <v>51</v>
      </c>
      <c r="I38" s="23">
        <v>16</v>
      </c>
      <c r="J38" s="25">
        <v>284000</v>
      </c>
    </row>
  </sheetData>
  <mergeCells count="1">
    <mergeCell ref="A1:J1"/>
  </mergeCells>
  <phoneticPr fontId="3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sqref="A1:G1"/>
    </sheetView>
  </sheetViews>
  <sheetFormatPr defaultRowHeight="18.75" x14ac:dyDescent="0.4"/>
  <cols>
    <col min="1" max="2" width="13.25" bestFit="1" customWidth="1"/>
    <col min="3" max="3" width="11" bestFit="1" customWidth="1"/>
    <col min="4" max="4" width="19.25" bestFit="1" customWidth="1"/>
    <col min="5" max="5" width="15" bestFit="1" customWidth="1"/>
    <col min="6" max="6" width="15" customWidth="1"/>
    <col min="7" max="7" width="25.375" bestFit="1" customWidth="1"/>
  </cols>
  <sheetData>
    <row r="1" spans="1:7" ht="30" x14ac:dyDescent="0.6">
      <c r="A1" s="21" t="s">
        <v>6</v>
      </c>
      <c r="B1" s="21"/>
      <c r="C1" s="21"/>
      <c r="D1" s="21"/>
      <c r="E1" s="21"/>
      <c r="F1" s="21"/>
      <c r="G1" s="21"/>
    </row>
    <row r="3" spans="1:7" x14ac:dyDescent="0.4">
      <c r="A3" t="s">
        <v>7</v>
      </c>
      <c r="B3" t="s">
        <v>8</v>
      </c>
      <c r="C3" t="s">
        <v>9</v>
      </c>
      <c r="D3" t="s">
        <v>10</v>
      </c>
      <c r="E3" t="s">
        <v>11</v>
      </c>
      <c r="F3" t="s">
        <v>104</v>
      </c>
      <c r="G3" t="s">
        <v>76</v>
      </c>
    </row>
    <row r="4" spans="1:7" x14ac:dyDescent="0.4">
      <c r="A4" t="s">
        <v>12</v>
      </c>
      <c r="B4" t="s">
        <v>13</v>
      </c>
      <c r="C4" t="s">
        <v>14</v>
      </c>
      <c r="D4" t="s">
        <v>15</v>
      </c>
      <c r="E4" s="13">
        <v>18500</v>
      </c>
      <c r="F4" s="13">
        <v>12300</v>
      </c>
      <c r="G4" s="12" t="s">
        <v>78</v>
      </c>
    </row>
    <row r="5" spans="1:7" x14ac:dyDescent="0.4">
      <c r="A5" t="s">
        <v>16</v>
      </c>
      <c r="B5" t="s">
        <v>13</v>
      </c>
      <c r="C5" t="s">
        <v>17</v>
      </c>
      <c r="D5" t="s">
        <v>18</v>
      </c>
      <c r="E5" s="13">
        <v>17000</v>
      </c>
      <c r="F5" s="13">
        <v>11300</v>
      </c>
      <c r="G5" s="12" t="s">
        <v>77</v>
      </c>
    </row>
    <row r="6" spans="1:7" x14ac:dyDescent="0.4">
      <c r="A6" t="s">
        <v>19</v>
      </c>
      <c r="B6" t="s">
        <v>13</v>
      </c>
      <c r="C6" t="s">
        <v>17</v>
      </c>
      <c r="D6" t="s">
        <v>20</v>
      </c>
      <c r="E6" s="13">
        <v>14800</v>
      </c>
      <c r="F6" s="13">
        <v>9800</v>
      </c>
      <c r="G6" s="12" t="s">
        <v>89</v>
      </c>
    </row>
    <row r="7" spans="1:7" x14ac:dyDescent="0.4">
      <c r="A7" t="s">
        <v>21</v>
      </c>
      <c r="B7" t="s">
        <v>22</v>
      </c>
      <c r="C7" t="s">
        <v>23</v>
      </c>
      <c r="D7" t="s">
        <v>24</v>
      </c>
      <c r="E7" s="13">
        <v>16000</v>
      </c>
      <c r="F7" s="13">
        <v>10600</v>
      </c>
      <c r="G7" s="12" t="s">
        <v>79</v>
      </c>
    </row>
    <row r="8" spans="1:7" x14ac:dyDescent="0.4">
      <c r="A8" t="s">
        <v>25</v>
      </c>
      <c r="B8" t="s">
        <v>22</v>
      </c>
      <c r="C8" t="s">
        <v>23</v>
      </c>
      <c r="D8" t="s">
        <v>26</v>
      </c>
      <c r="E8" s="13">
        <v>13500</v>
      </c>
      <c r="F8" s="13">
        <v>9000</v>
      </c>
      <c r="G8" s="12" t="s">
        <v>80</v>
      </c>
    </row>
    <row r="9" spans="1:7" x14ac:dyDescent="0.4">
      <c r="A9" t="s">
        <v>27</v>
      </c>
      <c r="B9" t="s">
        <v>22</v>
      </c>
      <c r="C9" t="s">
        <v>28</v>
      </c>
      <c r="D9" t="s">
        <v>29</v>
      </c>
      <c r="E9" s="13">
        <v>16500</v>
      </c>
      <c r="F9" s="13">
        <v>11000</v>
      </c>
      <c r="G9" s="12" t="s">
        <v>81</v>
      </c>
    </row>
    <row r="10" spans="1:7" x14ac:dyDescent="0.4">
      <c r="A10" t="s">
        <v>30</v>
      </c>
      <c r="B10" t="s">
        <v>22</v>
      </c>
      <c r="C10" t="s">
        <v>28</v>
      </c>
      <c r="D10" t="s">
        <v>31</v>
      </c>
      <c r="E10" s="13">
        <v>14500</v>
      </c>
      <c r="F10" s="13">
        <v>9600</v>
      </c>
      <c r="G10" s="12" t="s">
        <v>82</v>
      </c>
    </row>
    <row r="11" spans="1:7" x14ac:dyDescent="0.4">
      <c r="A11" t="s">
        <v>32</v>
      </c>
      <c r="B11" t="s">
        <v>33</v>
      </c>
      <c r="C11" t="s">
        <v>105</v>
      </c>
      <c r="D11" t="s">
        <v>34</v>
      </c>
      <c r="E11" s="13">
        <v>16000</v>
      </c>
      <c r="F11" s="13">
        <v>10600</v>
      </c>
      <c r="G11" s="12" t="s">
        <v>83</v>
      </c>
    </row>
    <row r="12" spans="1:7" x14ac:dyDescent="0.4">
      <c r="A12" t="s">
        <v>35</v>
      </c>
      <c r="B12" t="s">
        <v>33</v>
      </c>
      <c r="C12" t="s">
        <v>36</v>
      </c>
      <c r="D12" t="s">
        <v>37</v>
      </c>
      <c r="E12" s="13">
        <v>14500</v>
      </c>
      <c r="F12" s="13">
        <v>9600</v>
      </c>
      <c r="G12" s="12" t="s">
        <v>84</v>
      </c>
    </row>
    <row r="13" spans="1:7" x14ac:dyDescent="0.4">
      <c r="A13" t="s">
        <v>38</v>
      </c>
      <c r="B13" t="s">
        <v>33</v>
      </c>
      <c r="C13" t="s">
        <v>36</v>
      </c>
      <c r="D13" t="s">
        <v>39</v>
      </c>
      <c r="E13" s="13">
        <v>13900</v>
      </c>
      <c r="F13" s="13">
        <v>9200</v>
      </c>
      <c r="G13" s="12" t="s">
        <v>85</v>
      </c>
    </row>
    <row r="14" spans="1:7" x14ac:dyDescent="0.4">
      <c r="A14" t="s">
        <v>40</v>
      </c>
      <c r="B14" t="s">
        <v>41</v>
      </c>
      <c r="C14" t="s">
        <v>42</v>
      </c>
      <c r="D14" t="s">
        <v>43</v>
      </c>
      <c r="E14" s="13">
        <v>17500</v>
      </c>
      <c r="F14" s="13">
        <v>11600</v>
      </c>
      <c r="G14" s="12" t="s">
        <v>86</v>
      </c>
    </row>
    <row r="15" spans="1:7" x14ac:dyDescent="0.4">
      <c r="A15" t="s">
        <v>44</v>
      </c>
      <c r="B15" t="s">
        <v>41</v>
      </c>
      <c r="C15" t="s">
        <v>42</v>
      </c>
      <c r="D15" t="s">
        <v>45</v>
      </c>
      <c r="E15" s="13">
        <v>17000</v>
      </c>
      <c r="F15" s="13">
        <v>11300</v>
      </c>
      <c r="G15" s="12" t="s">
        <v>87</v>
      </c>
    </row>
    <row r="16" spans="1:7" x14ac:dyDescent="0.4">
      <c r="A16" t="s">
        <v>46</v>
      </c>
      <c r="B16" t="s">
        <v>41</v>
      </c>
      <c r="C16" t="s">
        <v>42</v>
      </c>
      <c r="D16" t="s">
        <v>47</v>
      </c>
      <c r="E16" s="13">
        <v>16000</v>
      </c>
      <c r="F16" s="13">
        <v>10600</v>
      </c>
      <c r="G16" s="12" t="s">
        <v>88</v>
      </c>
    </row>
  </sheetData>
  <mergeCells count="1">
    <mergeCell ref="A1:G1"/>
  </mergeCells>
  <phoneticPr fontId="3"/>
  <hyperlinks>
    <hyperlink ref="G4" r:id="rId1"/>
    <hyperlink ref="G5:G16" r:id="rId2" display="www.yamashiro.xx.xx"/>
    <hyperlink ref="G5" r:id="rId3"/>
    <hyperlink ref="G6" r:id="rId4"/>
    <hyperlink ref="G7" r:id="rId5"/>
    <hyperlink ref="G8" r:id="rId6"/>
    <hyperlink ref="G9" r:id="rId7"/>
    <hyperlink ref="G10" r:id="rId8"/>
    <hyperlink ref="G11" r:id="rId9"/>
    <hyperlink ref="G12" r:id="rId10"/>
    <hyperlink ref="G13" r:id="rId11"/>
    <hyperlink ref="G14" r:id="rId12"/>
    <hyperlink ref="G15" r:id="rId13"/>
    <hyperlink ref="G16" r:id="rId14"/>
  </hyperlinks>
  <pageMargins left="0.7" right="0.7" top="0.75" bottom="0.75" header="0.3" footer="0.3"/>
  <tableParts count="1">
    <tablePart r:id="rId1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defaultRowHeight="18.75" x14ac:dyDescent="0.4"/>
  <sheetData>
    <row r="1" spans="1:1" x14ac:dyDescent="0.4">
      <c r="A1" t="s">
        <v>0</v>
      </c>
    </row>
    <row r="3" spans="1:1" x14ac:dyDescent="0.4">
      <c r="A3" s="14" t="s">
        <v>1</v>
      </c>
    </row>
    <row r="4" spans="1:1" x14ac:dyDescent="0.4">
      <c r="A4" s="14" t="s">
        <v>2</v>
      </c>
    </row>
    <row r="5" spans="1:1" x14ac:dyDescent="0.4">
      <c r="A5" s="14" t="s">
        <v>3</v>
      </c>
    </row>
    <row r="6" spans="1:1" x14ac:dyDescent="0.4">
      <c r="A6" s="14" t="s">
        <v>4</v>
      </c>
    </row>
    <row r="7" spans="1:1" x14ac:dyDescent="0.4">
      <c r="A7" s="14" t="s">
        <v>5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案内フォーマット</vt:lpstr>
      <vt:lpstr>売上表</vt:lpstr>
      <vt:lpstr>宿泊先リスト</vt:lpstr>
      <vt:lpstr>支店名</vt:lpstr>
      <vt:lpstr>売上表!Print_Titles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2017-04-10T07:40:05Z</dcterms:modified>
</cp:coreProperties>
</file>