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filterPrivacy="1" defaultThemeVersion="124226"/>
  <bookViews>
    <workbookView xWindow="-15" yWindow="4020" windowWidth="15390" windowHeight="4065"/>
  </bookViews>
  <sheets>
    <sheet name="10-1" sheetId="1" r:id="rId1"/>
    <sheet name="10-2" sheetId="2" r:id="rId2"/>
    <sheet name="10-3" sheetId="3" r:id="rId3"/>
    <sheet name="10-4" sheetId="4" r:id="rId4"/>
  </sheets>
  <calcPr calcId="162913"/>
</workbook>
</file>

<file path=xl/calcChain.xml><?xml version="1.0" encoding="utf-8"?>
<calcChain xmlns="http://schemas.openxmlformats.org/spreadsheetml/2006/main">
  <c r="F22" i="3" l="1"/>
  <c r="F22" i="1"/>
  <c r="J16" i="4" l="1"/>
  <c r="I16" i="4"/>
  <c r="J15" i="4"/>
  <c r="I15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J5" i="4"/>
  <c r="I5" i="4"/>
  <c r="J4" i="4"/>
  <c r="I4" i="4"/>
  <c r="J16" i="3"/>
  <c r="I16" i="3"/>
  <c r="J15" i="3"/>
  <c r="I15" i="3"/>
  <c r="J14" i="3"/>
  <c r="I14" i="3"/>
  <c r="J13" i="3"/>
  <c r="I13" i="3"/>
  <c r="J12" i="3"/>
  <c r="I12" i="3"/>
  <c r="J11" i="3"/>
  <c r="I11" i="3"/>
  <c r="J10" i="3"/>
  <c r="I10" i="3"/>
  <c r="J9" i="3"/>
  <c r="I9" i="3"/>
  <c r="J8" i="3"/>
  <c r="I8" i="3"/>
  <c r="J7" i="3"/>
  <c r="I7" i="3"/>
  <c r="J6" i="3"/>
  <c r="I6" i="3"/>
  <c r="J5" i="3"/>
  <c r="I5" i="3"/>
  <c r="J4" i="3"/>
  <c r="I4" i="3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8" i="2"/>
  <c r="I8" i="2"/>
  <c r="J7" i="2"/>
  <c r="I7" i="2"/>
  <c r="F22" i="2" s="1"/>
  <c r="J6" i="2"/>
  <c r="I6" i="2"/>
  <c r="J5" i="2"/>
  <c r="I5" i="2"/>
  <c r="J4" i="2"/>
  <c r="I4" i="2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J19" i="4" l="1"/>
  <c r="F22" i="4"/>
</calcChain>
</file>

<file path=xl/sharedStrings.xml><?xml version="1.0" encoding="utf-8"?>
<sst xmlns="http://schemas.openxmlformats.org/spreadsheetml/2006/main" count="190" uniqueCount="28">
  <si>
    <t>料理セミナー開催状況</t>
    <rPh sb="0" eb="2">
      <t>リョウリ</t>
    </rPh>
    <rPh sb="6" eb="8">
      <t>カイサイ</t>
    </rPh>
    <rPh sb="8" eb="10">
      <t>ジョウキョウ</t>
    </rPh>
    <phoneticPr fontId="3"/>
  </si>
  <si>
    <t>開催日</t>
    <rPh sb="0" eb="2">
      <t>カイサイ</t>
    </rPh>
    <rPh sb="2" eb="3">
      <t>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</si>
  <si>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</si>
  <si>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</si>
  <si>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</si>
  <si>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</si>
  <si>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</si>
  <si>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</si>
  <si>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売上金額</t>
    <rPh sb="0" eb="2">
      <t>ウリアゲ</t>
    </rPh>
    <rPh sb="2" eb="4">
      <t>キンガク</t>
    </rPh>
    <phoneticPr fontId="3"/>
  </si>
  <si>
    <t>東京</t>
    <rPh sb="0" eb="2">
      <t>トウキョウ</t>
    </rPh>
    <phoneticPr fontId="3"/>
  </si>
  <si>
    <t>日本料理基礎</t>
    <rPh sb="0" eb="6">
      <t>ニホンリョウリキソ</t>
    </rPh>
    <phoneticPr fontId="3"/>
  </si>
  <si>
    <t>日本料理応用</t>
    <rPh sb="0" eb="6">
      <t>ニホンリョウリオウヨウ</t>
    </rPh>
    <phoneticPr fontId="3"/>
  </si>
  <si>
    <t>洋菓子専門</t>
    <rPh sb="0" eb="5">
      <t>ヨウガシセンモン</t>
    </rPh>
    <phoneticPr fontId="3"/>
  </si>
  <si>
    <t>大阪</t>
    <rPh sb="0" eb="2">
      <t>オオサカ</t>
    </rPh>
    <phoneticPr fontId="3"/>
  </si>
  <si>
    <t>フランス料理基礎</t>
    <rPh sb="4" eb="6">
      <t>リョウリ</t>
    </rPh>
    <rPh sb="6" eb="8">
      <t>キソ</t>
    </rPh>
    <phoneticPr fontId="3"/>
  </si>
  <si>
    <t>イタリア料理基礎</t>
    <rPh sb="4" eb="6">
      <t>リョウリ</t>
    </rPh>
    <rPh sb="6" eb="8">
      <t>キソ</t>
    </rPh>
    <phoneticPr fontId="3"/>
  </si>
  <si>
    <t>イタリア料理応用</t>
    <rPh sb="4" eb="6">
      <t>リョウリ</t>
    </rPh>
    <rPh sb="6" eb="8">
      <t>オウヨウ</t>
    </rPh>
    <phoneticPr fontId="3"/>
  </si>
  <si>
    <t>フランス料理応用</t>
    <rPh sb="4" eb="6">
      <t>リョウリ</t>
    </rPh>
    <rPh sb="6" eb="8">
      <t>オウヨウ</t>
    </rPh>
    <phoneticPr fontId="3"/>
  </si>
  <si>
    <t>中華料理基礎</t>
    <rPh sb="0" eb="2">
      <t>チュウカ</t>
    </rPh>
    <rPh sb="2" eb="4">
      <t>リョウリ</t>
    </rPh>
    <rPh sb="4" eb="6">
      <t>キソ</t>
    </rPh>
    <phoneticPr fontId="3"/>
  </si>
  <si>
    <t>福岡</t>
    <rPh sb="0" eb="2">
      <t>フクオカ</t>
    </rPh>
    <phoneticPr fontId="3"/>
  </si>
  <si>
    <t>中華料理応用</t>
    <rPh sb="0" eb="2">
      <t>チュウカ</t>
    </rPh>
    <rPh sb="2" eb="4">
      <t>リョウリ</t>
    </rPh>
    <rPh sb="4" eb="6">
      <t>オウヨウ</t>
    </rPh>
    <phoneticPr fontId="3"/>
  </si>
  <si>
    <t>日本料理基礎</t>
    <rPh sb="0" eb="2">
      <t>ニホン</t>
    </rPh>
    <rPh sb="2" eb="4">
      <t>リョウリ</t>
    </rPh>
    <rPh sb="4" eb="6">
      <t>キソ</t>
    </rPh>
    <phoneticPr fontId="3"/>
  </si>
  <si>
    <t>日本料理基礎の受講人数合計</t>
    <rPh sb="0" eb="2">
      <t>ニホン</t>
    </rPh>
    <rPh sb="2" eb="4">
      <t>リョウリ</t>
    </rPh>
    <rPh sb="4" eb="6">
      <t>キソ</t>
    </rPh>
    <rPh sb="7" eb="9">
      <t>ジュコウ</t>
    </rPh>
    <rPh sb="9" eb="11">
      <t>ニンズウ</t>
    </rPh>
    <rPh sb="11" eb="13">
      <t>ゴウケイ</t>
    </rPh>
    <phoneticPr fontId="3"/>
  </si>
  <si>
    <t>大阪地区の平均受講率</t>
    <rPh sb="0" eb="2">
      <t>オオサカ</t>
    </rPh>
    <rPh sb="2" eb="4">
      <t>チク</t>
    </rPh>
    <rPh sb="5" eb="7">
      <t>ヘイキン</t>
    </rPh>
    <rPh sb="7" eb="10">
      <t>ジュコウリツ</t>
    </rPh>
    <phoneticPr fontId="3"/>
  </si>
  <si>
    <t>中止</t>
    <rPh sb="0" eb="2">
      <t>チュウシ</t>
    </rPh>
    <phoneticPr fontId="3"/>
  </si>
  <si>
    <t>最高売上金額のセミナー名</t>
    <rPh sb="0" eb="2">
      <t>サイコウ</t>
    </rPh>
    <rPh sb="2" eb="4">
      <t>ウリアゲ</t>
    </rPh>
    <rPh sb="4" eb="6">
      <t>キンガク</t>
    </rPh>
    <rPh sb="11" eb="12">
      <t>メイ</t>
    </rPh>
    <phoneticPr fontId="3"/>
  </si>
  <si>
    <t>No.</t>
  </si>
  <si>
    <t>東京で開催されたセミナー数</t>
    <rPh sb="0" eb="2">
      <t>トウキョウ</t>
    </rPh>
    <rPh sb="3" eb="5">
      <t>カイサイ</t>
    </rPh>
    <rPh sb="12" eb="13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</si>
</sst>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m&quot;月&quot;d&quot;日&quot;\(aaa\)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6" fontId="1" fillId="0" borderId="1" xfId="1" applyBorder="1">
      <alignment vertical="center"/>
    </xf>
    <xf numFmtId="9" fontId="1" fillId="0" borderId="1" xfId="2" applyBorder="1">
      <alignment vertical="center"/>
    </xf>
    <xf numFmtId="0" fontId="0" fillId="0" borderId="0" xfId="0" applyBorder="1">
      <alignment vertical="center"/>
    </xf>
    <xf numFmtId="9" fontId="1" fillId="0" borderId="0" xfId="2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0" borderId="2" xfId="1" applyNumberFormat="1" applyBorder="1" applyAlignment="1">
      <alignment horizontal="center" vertical="center"/>
    </xf>
    <xf numFmtId="0" fontId="1" fillId="0" borderId="4" xfId="1" applyNumberFormat="1" applyBorder="1" applyAlignment="1">
      <alignment horizontal="center" vertical="center"/>
    </xf>
    <xf numFmtId="9" fontId="1" fillId="0" borderId="2" xfId="2" applyBorder="1" applyAlignment="1">
      <alignment horizontal="center" vertical="center"/>
    </xf>
    <xf numFmtId="9" fontId="1" fillId="0" borderId="4" xfId="2" applyBorder="1" applyAlignment="1">
      <alignment horizontal="center" vertical="center"/>
    </xf>
    <xf numFmtId="0" fontId="1" fillId="0" borderId="3" xfId="1" applyNumberFormat="1" applyBorder="1" applyAlignment="1">
      <alignment horizontal="center" vertical="center"/>
    </xf>
    <xf numFmtId="6" fontId="0" fillId="0" borderId="0" xfId="0" applyNumberFormat="1" applyBorder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tabSelected="1" workbookViewId="0"/>
  </sheetViews>
  <sheetFormatPr defaultRowHeight="13.5" x14ac:dyDescent="0.15"/>
  <cols>
    <col min="1" max="1" width="1.875" customWidth="1"/>
    <col min="2" max="2" width="4.625" customWidth="1"/>
    <col min="3" max="3" width="11.5" bestFit="1" customWidth="1"/>
    <col min="4" max="4" width="7.125" bestFit="1" customWidth="1"/>
    <col min="5" max="5" width="16.625" customWidth="1"/>
    <col min="6" max="6" width="7.125" bestFit="1" customWidth="1"/>
    <col min="7" max="7" width="5.25" bestFit="1" customWidth="1"/>
    <col min="8" max="8" width="9.625" customWidth="1"/>
    <col min="9" max="9" width="7.125" bestFit="1" customWidth="1"/>
    <col min="10" max="10" width="9.625" customWidth="1"/>
  </cols>
  <sheetData>
    <row r="1" spans="2:10" x14ac:dyDescent="0.15">
      <c r="B1" s="1" t="s">
        <v>0</v>
      </c>
      <c r="C1" s="2"/>
      <c r="D1" s="2"/>
      <c r="E1" s="2"/>
      <c r="F1" s="2"/>
      <c r="G1" s="2"/>
      <c r="H1" s="2"/>
      <c r="I1" s="2"/>
      <c r="J1" s="2"/>
    </row>
    <row r="2" spans="2:10" x14ac:dyDescent="0.15">
      <c r="B2" s="1"/>
      <c r="C2" s="2"/>
      <c r="D2" s="2"/>
      <c r="E2" s="2"/>
      <c r="F2" s="2"/>
      <c r="G2" s="2"/>
      <c r="H2" s="2"/>
      <c r="I2" s="2"/>
      <c r="J2" s="2"/>
    </row>
    <row r="3" spans="2:10" x14ac:dyDescent="0.15">
      <c r="B3" s="9" t="s">
        <v>26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7</v>
      </c>
      <c r="J3" s="9" t="s">
        <v>8</v>
      </c>
    </row>
    <row r="4" spans="2:10" x14ac:dyDescent="0.15">
      <c r="B4" s="3">
        <v>1</v>
      </c>
      <c r="C4" s="4">
        <v>42829</v>
      </c>
      <c r="D4" s="3" t="s">
        <v>9</v>
      </c>
      <c r="E4" s="3" t="s">
        <v>10</v>
      </c>
      <c r="F4" s="5">
        <v>3800</v>
      </c>
      <c r="G4" s="3">
        <v>20</v>
      </c>
      <c r="H4" s="3">
        <v>18</v>
      </c>
      <c r="I4" s="6">
        <f t="shared" ref="I4:I16" si="0">H4/G4</f>
        <v>0.9</v>
      </c>
      <c r="J4" s="5">
        <f t="shared" ref="J4:J16" si="1">F4*H4</f>
        <v>68400</v>
      </c>
    </row>
    <row r="5" spans="2:10" x14ac:dyDescent="0.15">
      <c r="B5" s="3">
        <v>2</v>
      </c>
      <c r="C5" s="4">
        <v>42830</v>
      </c>
      <c r="D5" s="3" t="s">
        <v>9</v>
      </c>
      <c r="E5" s="3" t="s">
        <v>11</v>
      </c>
      <c r="F5" s="5">
        <v>5500</v>
      </c>
      <c r="G5" s="3">
        <v>20</v>
      </c>
      <c r="H5" s="3">
        <v>15</v>
      </c>
      <c r="I5" s="6">
        <f t="shared" si="0"/>
        <v>0.75</v>
      </c>
      <c r="J5" s="5">
        <f t="shared" si="1"/>
        <v>82500</v>
      </c>
    </row>
    <row r="6" spans="2:10" x14ac:dyDescent="0.15">
      <c r="B6" s="3">
        <v>3</v>
      </c>
      <c r="C6" s="4">
        <v>42832</v>
      </c>
      <c r="D6" s="3" t="s">
        <v>9</v>
      </c>
      <c r="E6" s="3" t="s">
        <v>12</v>
      </c>
      <c r="F6" s="5">
        <v>3500</v>
      </c>
      <c r="G6" s="3">
        <v>20</v>
      </c>
      <c r="H6" s="3">
        <v>14</v>
      </c>
      <c r="I6" s="6">
        <f t="shared" si="0"/>
        <v>0.7</v>
      </c>
      <c r="J6" s="5">
        <f t="shared" si="1"/>
        <v>49000</v>
      </c>
    </row>
    <row r="7" spans="2:10" x14ac:dyDescent="0.15">
      <c r="B7" s="3">
        <v>4</v>
      </c>
      <c r="C7" s="4">
        <v>42836</v>
      </c>
      <c r="D7" s="3" t="s">
        <v>13</v>
      </c>
      <c r="E7" s="3" t="s">
        <v>14</v>
      </c>
      <c r="F7" s="5">
        <v>4000</v>
      </c>
      <c r="G7" s="3">
        <v>15</v>
      </c>
      <c r="H7" s="3">
        <v>15</v>
      </c>
      <c r="I7" s="6">
        <f t="shared" si="0"/>
        <v>1</v>
      </c>
      <c r="J7" s="5">
        <f t="shared" si="1"/>
        <v>60000</v>
      </c>
    </row>
    <row r="8" spans="2:10" x14ac:dyDescent="0.15">
      <c r="B8" s="3">
        <v>5</v>
      </c>
      <c r="C8" s="4">
        <v>42836</v>
      </c>
      <c r="D8" s="3" t="s">
        <v>9</v>
      </c>
      <c r="E8" s="3" t="s">
        <v>15</v>
      </c>
      <c r="F8" s="5">
        <v>3000</v>
      </c>
      <c r="G8" s="3">
        <v>20</v>
      </c>
      <c r="H8" s="3">
        <v>20</v>
      </c>
      <c r="I8" s="6">
        <f t="shared" si="0"/>
        <v>1</v>
      </c>
      <c r="J8" s="5">
        <f t="shared" si="1"/>
        <v>60000</v>
      </c>
    </row>
    <row r="9" spans="2:10" x14ac:dyDescent="0.15">
      <c r="B9" s="3">
        <v>6</v>
      </c>
      <c r="C9" s="4">
        <v>42837</v>
      </c>
      <c r="D9" s="3" t="s">
        <v>9</v>
      </c>
      <c r="E9" s="3" t="s">
        <v>16</v>
      </c>
      <c r="F9" s="5">
        <v>4000</v>
      </c>
      <c r="G9" s="3">
        <v>20</v>
      </c>
      <c r="H9" s="3">
        <v>16</v>
      </c>
      <c r="I9" s="6">
        <f t="shared" si="0"/>
        <v>0.8</v>
      </c>
      <c r="J9" s="5">
        <f t="shared" si="1"/>
        <v>64000</v>
      </c>
    </row>
    <row r="10" spans="2:10" x14ac:dyDescent="0.15">
      <c r="B10" s="3">
        <v>7</v>
      </c>
      <c r="C10" s="4">
        <v>42843</v>
      </c>
      <c r="D10" s="3" t="s">
        <v>13</v>
      </c>
      <c r="E10" s="3" t="s">
        <v>17</v>
      </c>
      <c r="F10" s="5">
        <v>5000</v>
      </c>
      <c r="G10" s="3">
        <v>15</v>
      </c>
      <c r="H10" s="3">
        <v>14</v>
      </c>
      <c r="I10" s="6">
        <f t="shared" si="0"/>
        <v>0.93333333333333335</v>
      </c>
      <c r="J10" s="5">
        <f t="shared" si="1"/>
        <v>70000</v>
      </c>
    </row>
    <row r="11" spans="2:10" x14ac:dyDescent="0.15">
      <c r="B11" s="3">
        <v>8</v>
      </c>
      <c r="C11" s="4">
        <v>42867</v>
      </c>
      <c r="D11" s="3" t="s">
        <v>13</v>
      </c>
      <c r="E11" s="3" t="s">
        <v>18</v>
      </c>
      <c r="F11" s="5">
        <v>3500</v>
      </c>
      <c r="G11" s="3">
        <v>15</v>
      </c>
      <c r="H11" s="3">
        <v>7</v>
      </c>
      <c r="I11" s="6">
        <f t="shared" si="0"/>
        <v>0.46666666666666667</v>
      </c>
      <c r="J11" s="5">
        <f t="shared" si="1"/>
        <v>24500</v>
      </c>
    </row>
    <row r="12" spans="2:10" x14ac:dyDescent="0.15">
      <c r="B12" s="3">
        <v>9</v>
      </c>
      <c r="C12" s="4">
        <v>42872</v>
      </c>
      <c r="D12" s="3" t="s">
        <v>19</v>
      </c>
      <c r="E12" s="3" t="s">
        <v>15</v>
      </c>
      <c r="F12" s="5">
        <v>3000</v>
      </c>
      <c r="G12" s="3">
        <v>14</v>
      </c>
      <c r="H12" s="3">
        <v>7</v>
      </c>
      <c r="I12" s="6">
        <f t="shared" si="0"/>
        <v>0.5</v>
      </c>
      <c r="J12" s="5">
        <f t="shared" si="1"/>
        <v>21000</v>
      </c>
    </row>
    <row r="13" spans="2:10" x14ac:dyDescent="0.15">
      <c r="B13" s="3">
        <v>10</v>
      </c>
      <c r="C13" s="4">
        <v>42879</v>
      </c>
      <c r="D13" s="3" t="s">
        <v>9</v>
      </c>
      <c r="E13" s="3" t="s">
        <v>20</v>
      </c>
      <c r="F13" s="5">
        <v>5000</v>
      </c>
      <c r="G13" s="3">
        <v>20</v>
      </c>
      <c r="H13" s="3">
        <v>14</v>
      </c>
      <c r="I13" s="6">
        <f t="shared" si="0"/>
        <v>0.7</v>
      </c>
      <c r="J13" s="5">
        <f t="shared" si="1"/>
        <v>70000</v>
      </c>
    </row>
    <row r="14" spans="2:10" x14ac:dyDescent="0.15">
      <c r="B14" s="3">
        <v>11</v>
      </c>
      <c r="C14" s="4">
        <v>42879</v>
      </c>
      <c r="D14" s="3" t="s">
        <v>19</v>
      </c>
      <c r="E14" s="3" t="s">
        <v>16</v>
      </c>
      <c r="F14" s="5">
        <v>4000</v>
      </c>
      <c r="G14" s="3">
        <v>14</v>
      </c>
      <c r="H14" s="3">
        <v>6</v>
      </c>
      <c r="I14" s="6">
        <f t="shared" si="0"/>
        <v>0.42857142857142855</v>
      </c>
      <c r="J14" s="5">
        <f t="shared" si="1"/>
        <v>24000</v>
      </c>
    </row>
    <row r="15" spans="2:10" x14ac:dyDescent="0.15">
      <c r="B15" s="3">
        <v>12</v>
      </c>
      <c r="C15" s="4">
        <v>42888</v>
      </c>
      <c r="D15" s="3" t="s">
        <v>9</v>
      </c>
      <c r="E15" s="3" t="s">
        <v>10</v>
      </c>
      <c r="F15" s="5">
        <v>3800</v>
      </c>
      <c r="G15" s="3">
        <v>20</v>
      </c>
      <c r="H15" s="3">
        <v>19</v>
      </c>
      <c r="I15" s="6">
        <f t="shared" si="0"/>
        <v>0.95</v>
      </c>
      <c r="J15" s="5">
        <f t="shared" si="1"/>
        <v>72200</v>
      </c>
    </row>
    <row r="16" spans="2:10" x14ac:dyDescent="0.15">
      <c r="B16" s="3">
        <v>13</v>
      </c>
      <c r="C16" s="4">
        <v>42889</v>
      </c>
      <c r="D16" s="3" t="s">
        <v>9</v>
      </c>
      <c r="E16" s="3" t="s">
        <v>11</v>
      </c>
      <c r="F16" s="5">
        <v>5500</v>
      </c>
      <c r="G16" s="3">
        <v>20</v>
      </c>
      <c r="H16" s="3">
        <v>18</v>
      </c>
      <c r="I16" s="6">
        <f t="shared" si="0"/>
        <v>0.9</v>
      </c>
      <c r="J16" s="5">
        <f t="shared" si="1"/>
        <v>99000</v>
      </c>
    </row>
    <row r="18" spans="2:10" x14ac:dyDescent="0.15">
      <c r="B18" s="9" t="s">
        <v>26</v>
      </c>
      <c r="C18" s="9" t="s">
        <v>1</v>
      </c>
      <c r="D18" s="9" t="s">
        <v>2</v>
      </c>
      <c r="E18" s="9" t="s">
        <v>3</v>
      </c>
      <c r="F18" s="9" t="s">
        <v>4</v>
      </c>
      <c r="G18" s="9" t="s">
        <v>5</v>
      </c>
      <c r="H18" s="9" t="s">
        <v>6</v>
      </c>
      <c r="I18" s="9" t="s">
        <v>7</v>
      </c>
      <c r="J18" s="9" t="s">
        <v>8</v>
      </c>
    </row>
    <row r="19" spans="2:10" x14ac:dyDescent="0.15">
      <c r="B19" s="7"/>
      <c r="C19" s="7"/>
      <c r="D19" s="7"/>
      <c r="E19" s="7" t="s">
        <v>21</v>
      </c>
      <c r="F19" s="7"/>
      <c r="G19" s="7"/>
      <c r="H19" s="7"/>
      <c r="I19" s="7"/>
      <c r="J19" s="7"/>
    </row>
    <row r="20" spans="2:10" x14ac:dyDescent="0.15">
      <c r="B20" s="7"/>
      <c r="C20" s="7"/>
      <c r="D20" s="7"/>
      <c r="E20" s="7"/>
      <c r="F20" s="7"/>
      <c r="G20" s="7"/>
      <c r="H20" s="7"/>
      <c r="I20" s="7"/>
      <c r="J20" s="7"/>
    </row>
    <row r="21" spans="2:10" x14ac:dyDescent="0.15">
      <c r="B21" s="7"/>
      <c r="C21" s="7"/>
      <c r="D21" s="7"/>
      <c r="E21" s="7"/>
      <c r="F21" s="7"/>
      <c r="G21" s="7"/>
      <c r="H21" s="7"/>
      <c r="I21" s="7"/>
      <c r="J21" s="7"/>
    </row>
    <row r="22" spans="2:10" x14ac:dyDescent="0.15">
      <c r="B22" s="10" t="s">
        <v>22</v>
      </c>
      <c r="C22" s="11"/>
      <c r="D22" s="11"/>
      <c r="E22" s="12"/>
      <c r="F22" s="13">
        <f>DSUM(B3:J16,H3,B18:J19)</f>
        <v>37</v>
      </c>
      <c r="G22" s="14"/>
    </row>
  </sheetData>
  <mergeCells count="2">
    <mergeCell ref="B22:E22"/>
    <mergeCell ref="F22:G22"/>
  </mergeCells>
  <phoneticPr fontId="3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workbookViewId="0"/>
  </sheetViews>
  <sheetFormatPr defaultRowHeight="13.5" x14ac:dyDescent="0.15"/>
  <cols>
    <col min="1" max="1" width="1.875" customWidth="1"/>
    <col min="2" max="2" width="4.625" customWidth="1"/>
    <col min="3" max="3" width="11.5" bestFit="1" customWidth="1"/>
    <col min="4" max="4" width="7.125" bestFit="1" customWidth="1"/>
    <col min="5" max="5" width="16.625" customWidth="1"/>
    <col min="6" max="6" width="7.125" bestFit="1" customWidth="1"/>
    <col min="7" max="7" width="5.25" bestFit="1" customWidth="1"/>
    <col min="8" max="8" width="9.625" customWidth="1"/>
    <col min="9" max="9" width="7.125" bestFit="1" customWidth="1"/>
    <col min="10" max="10" width="9.625" customWidth="1"/>
    <col min="12" max="12" width="9" customWidth="1"/>
  </cols>
  <sheetData>
    <row r="1" spans="2:10" x14ac:dyDescent="0.15">
      <c r="B1" s="1" t="s">
        <v>0</v>
      </c>
      <c r="C1" s="2"/>
      <c r="D1" s="2"/>
      <c r="E1" s="2"/>
      <c r="F1" s="2"/>
      <c r="G1" s="2"/>
      <c r="H1" s="2"/>
      <c r="I1" s="2"/>
      <c r="J1" s="2"/>
    </row>
    <row r="2" spans="2:10" x14ac:dyDescent="0.15">
      <c r="B2" s="1"/>
      <c r="C2" s="2"/>
      <c r="D2" s="2"/>
      <c r="E2" s="2"/>
      <c r="F2" s="2"/>
      <c r="G2" s="2"/>
      <c r="H2" s="2"/>
      <c r="I2" s="2"/>
      <c r="J2" s="2"/>
    </row>
    <row r="3" spans="2:10" x14ac:dyDescent="0.15">
      <c r="B3" s="9" t="s">
        <v>26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7</v>
      </c>
      <c r="J3" s="9" t="s">
        <v>8</v>
      </c>
    </row>
    <row r="4" spans="2:10" x14ac:dyDescent="0.15">
      <c r="B4" s="3">
        <v>1</v>
      </c>
      <c r="C4" s="4">
        <v>42829</v>
      </c>
      <c r="D4" s="3" t="s">
        <v>9</v>
      </c>
      <c r="E4" s="3" t="s">
        <v>10</v>
      </c>
      <c r="F4" s="5">
        <v>3800</v>
      </c>
      <c r="G4" s="3">
        <v>20</v>
      </c>
      <c r="H4" s="3">
        <v>18</v>
      </c>
      <c r="I4" s="6">
        <f t="shared" ref="I4:I16" si="0">H4/G4</f>
        <v>0.9</v>
      </c>
      <c r="J4" s="5">
        <f t="shared" ref="J4:J16" si="1">F4*H4</f>
        <v>68400</v>
      </c>
    </row>
    <row r="5" spans="2:10" x14ac:dyDescent="0.15">
      <c r="B5" s="3">
        <v>2</v>
      </c>
      <c r="C5" s="4">
        <v>42830</v>
      </c>
      <c r="D5" s="3" t="s">
        <v>9</v>
      </c>
      <c r="E5" s="3" t="s">
        <v>11</v>
      </c>
      <c r="F5" s="5">
        <v>5500</v>
      </c>
      <c r="G5" s="3">
        <v>20</v>
      </c>
      <c r="H5" s="3">
        <v>15</v>
      </c>
      <c r="I5" s="6">
        <f t="shared" si="0"/>
        <v>0.75</v>
      </c>
      <c r="J5" s="5">
        <f t="shared" si="1"/>
        <v>82500</v>
      </c>
    </row>
    <row r="6" spans="2:10" x14ac:dyDescent="0.15">
      <c r="B6" s="3">
        <v>3</v>
      </c>
      <c r="C6" s="4">
        <v>42832</v>
      </c>
      <c r="D6" s="3" t="s">
        <v>9</v>
      </c>
      <c r="E6" s="3" t="s">
        <v>12</v>
      </c>
      <c r="F6" s="5">
        <v>3500</v>
      </c>
      <c r="G6" s="3">
        <v>20</v>
      </c>
      <c r="H6" s="3">
        <v>14</v>
      </c>
      <c r="I6" s="6">
        <f t="shared" si="0"/>
        <v>0.7</v>
      </c>
      <c r="J6" s="5">
        <f t="shared" si="1"/>
        <v>49000</v>
      </c>
    </row>
    <row r="7" spans="2:10" x14ac:dyDescent="0.15">
      <c r="B7" s="3">
        <v>4</v>
      </c>
      <c r="C7" s="4">
        <v>42836</v>
      </c>
      <c r="D7" s="3" t="s">
        <v>13</v>
      </c>
      <c r="E7" s="3" t="s">
        <v>14</v>
      </c>
      <c r="F7" s="5">
        <v>4000</v>
      </c>
      <c r="G7" s="3">
        <v>15</v>
      </c>
      <c r="H7" s="3">
        <v>15</v>
      </c>
      <c r="I7" s="6">
        <f t="shared" si="0"/>
        <v>1</v>
      </c>
      <c r="J7" s="5">
        <f t="shared" si="1"/>
        <v>60000</v>
      </c>
    </row>
    <row r="8" spans="2:10" x14ac:dyDescent="0.15">
      <c r="B8" s="3">
        <v>5</v>
      </c>
      <c r="C8" s="4">
        <v>42836</v>
      </c>
      <c r="D8" s="3" t="s">
        <v>9</v>
      </c>
      <c r="E8" s="3" t="s">
        <v>15</v>
      </c>
      <c r="F8" s="5">
        <v>3000</v>
      </c>
      <c r="G8" s="3">
        <v>20</v>
      </c>
      <c r="H8" s="3">
        <v>20</v>
      </c>
      <c r="I8" s="6">
        <f t="shared" si="0"/>
        <v>1</v>
      </c>
      <c r="J8" s="5">
        <f t="shared" si="1"/>
        <v>60000</v>
      </c>
    </row>
    <row r="9" spans="2:10" x14ac:dyDescent="0.15">
      <c r="B9" s="3">
        <v>6</v>
      </c>
      <c r="C9" s="4">
        <v>42837</v>
      </c>
      <c r="D9" s="3" t="s">
        <v>9</v>
      </c>
      <c r="E9" s="3" t="s">
        <v>16</v>
      </c>
      <c r="F9" s="5">
        <v>4000</v>
      </c>
      <c r="G9" s="3">
        <v>20</v>
      </c>
      <c r="H9" s="3">
        <v>16</v>
      </c>
      <c r="I9" s="6">
        <f t="shared" si="0"/>
        <v>0.8</v>
      </c>
      <c r="J9" s="5">
        <f t="shared" si="1"/>
        <v>64000</v>
      </c>
    </row>
    <row r="10" spans="2:10" x14ac:dyDescent="0.15">
      <c r="B10" s="3">
        <v>7</v>
      </c>
      <c r="C10" s="4">
        <v>42843</v>
      </c>
      <c r="D10" s="3" t="s">
        <v>13</v>
      </c>
      <c r="E10" s="3" t="s">
        <v>17</v>
      </c>
      <c r="F10" s="5">
        <v>5000</v>
      </c>
      <c r="G10" s="3">
        <v>15</v>
      </c>
      <c r="H10" s="3">
        <v>14</v>
      </c>
      <c r="I10" s="6">
        <f t="shared" si="0"/>
        <v>0.93333333333333335</v>
      </c>
      <c r="J10" s="5">
        <f t="shared" si="1"/>
        <v>70000</v>
      </c>
    </row>
    <row r="11" spans="2:10" x14ac:dyDescent="0.15">
      <c r="B11" s="3">
        <v>8</v>
      </c>
      <c r="C11" s="4">
        <v>42867</v>
      </c>
      <c r="D11" s="3" t="s">
        <v>13</v>
      </c>
      <c r="E11" s="3" t="s">
        <v>18</v>
      </c>
      <c r="F11" s="5">
        <v>3500</v>
      </c>
      <c r="G11" s="3">
        <v>15</v>
      </c>
      <c r="H11" s="3">
        <v>7</v>
      </c>
      <c r="I11" s="6">
        <f t="shared" si="0"/>
        <v>0.46666666666666667</v>
      </c>
      <c r="J11" s="5">
        <f t="shared" si="1"/>
        <v>24500</v>
      </c>
    </row>
    <row r="12" spans="2:10" x14ac:dyDescent="0.15">
      <c r="B12" s="3">
        <v>9</v>
      </c>
      <c r="C12" s="4">
        <v>42872</v>
      </c>
      <c r="D12" s="3" t="s">
        <v>19</v>
      </c>
      <c r="E12" s="3" t="s">
        <v>15</v>
      </c>
      <c r="F12" s="5">
        <v>3000</v>
      </c>
      <c r="G12" s="3">
        <v>14</v>
      </c>
      <c r="H12" s="3">
        <v>7</v>
      </c>
      <c r="I12" s="6">
        <f t="shared" si="0"/>
        <v>0.5</v>
      </c>
      <c r="J12" s="5">
        <f t="shared" si="1"/>
        <v>21000</v>
      </c>
    </row>
    <row r="13" spans="2:10" x14ac:dyDescent="0.15">
      <c r="B13" s="3">
        <v>10</v>
      </c>
      <c r="C13" s="4">
        <v>42879</v>
      </c>
      <c r="D13" s="3" t="s">
        <v>9</v>
      </c>
      <c r="E13" s="3" t="s">
        <v>20</v>
      </c>
      <c r="F13" s="5">
        <v>5000</v>
      </c>
      <c r="G13" s="3">
        <v>20</v>
      </c>
      <c r="H13" s="3">
        <v>14</v>
      </c>
      <c r="I13" s="6">
        <f t="shared" si="0"/>
        <v>0.7</v>
      </c>
      <c r="J13" s="5">
        <f t="shared" si="1"/>
        <v>70000</v>
      </c>
    </row>
    <row r="14" spans="2:10" x14ac:dyDescent="0.15">
      <c r="B14" s="3">
        <v>11</v>
      </c>
      <c r="C14" s="4">
        <v>42879</v>
      </c>
      <c r="D14" s="3" t="s">
        <v>19</v>
      </c>
      <c r="E14" s="3" t="s">
        <v>16</v>
      </c>
      <c r="F14" s="5">
        <v>4000</v>
      </c>
      <c r="G14" s="3">
        <v>14</v>
      </c>
      <c r="H14" s="3">
        <v>6</v>
      </c>
      <c r="I14" s="6">
        <f t="shared" si="0"/>
        <v>0.42857142857142855</v>
      </c>
      <c r="J14" s="5">
        <f t="shared" si="1"/>
        <v>24000</v>
      </c>
    </row>
    <row r="15" spans="2:10" x14ac:dyDescent="0.15">
      <c r="B15" s="3">
        <v>12</v>
      </c>
      <c r="C15" s="4">
        <v>42888</v>
      </c>
      <c r="D15" s="3" t="s">
        <v>9</v>
      </c>
      <c r="E15" s="3" t="s">
        <v>10</v>
      </c>
      <c r="F15" s="5">
        <v>3800</v>
      </c>
      <c r="G15" s="3">
        <v>20</v>
      </c>
      <c r="H15" s="3">
        <v>19</v>
      </c>
      <c r="I15" s="6">
        <f t="shared" si="0"/>
        <v>0.95</v>
      </c>
      <c r="J15" s="5">
        <f t="shared" si="1"/>
        <v>72200</v>
      </c>
    </row>
    <row r="16" spans="2:10" x14ac:dyDescent="0.15">
      <c r="B16" s="3">
        <v>13</v>
      </c>
      <c r="C16" s="4">
        <v>42889</v>
      </c>
      <c r="D16" s="3" t="s">
        <v>9</v>
      </c>
      <c r="E16" s="3" t="s">
        <v>11</v>
      </c>
      <c r="F16" s="5">
        <v>5500</v>
      </c>
      <c r="G16" s="3">
        <v>20</v>
      </c>
      <c r="H16" s="3">
        <v>18</v>
      </c>
      <c r="I16" s="6">
        <f t="shared" si="0"/>
        <v>0.9</v>
      </c>
      <c r="J16" s="5">
        <f t="shared" si="1"/>
        <v>99000</v>
      </c>
    </row>
    <row r="18" spans="2:10" x14ac:dyDescent="0.15">
      <c r="B18" s="9" t="s">
        <v>26</v>
      </c>
      <c r="C18" s="9" t="s">
        <v>1</v>
      </c>
      <c r="D18" s="9" t="s">
        <v>2</v>
      </c>
      <c r="E18" s="9" t="s">
        <v>3</v>
      </c>
      <c r="F18" s="9" t="s">
        <v>4</v>
      </c>
      <c r="G18" s="9" t="s">
        <v>5</v>
      </c>
      <c r="H18" s="9" t="s">
        <v>6</v>
      </c>
      <c r="I18" s="9" t="s">
        <v>7</v>
      </c>
      <c r="J18" s="9" t="s">
        <v>8</v>
      </c>
    </row>
    <row r="19" spans="2:10" x14ac:dyDescent="0.15">
      <c r="B19" s="7"/>
      <c r="C19" s="7"/>
      <c r="D19" s="7" t="s">
        <v>13</v>
      </c>
      <c r="E19" s="7"/>
      <c r="F19" s="7"/>
      <c r="G19" s="7"/>
      <c r="H19" s="7"/>
      <c r="I19" s="7"/>
      <c r="J19" s="7"/>
    </row>
    <row r="20" spans="2:10" x14ac:dyDescent="0.15">
      <c r="B20" s="7"/>
      <c r="C20" s="7"/>
      <c r="D20" s="7"/>
      <c r="E20" s="7"/>
      <c r="F20" s="7"/>
      <c r="G20" s="7"/>
      <c r="H20" s="7"/>
      <c r="I20" s="7"/>
      <c r="J20" s="7"/>
    </row>
    <row r="21" spans="2:10" x14ac:dyDescent="0.15">
      <c r="B21" s="7"/>
      <c r="C21" s="7"/>
      <c r="D21" s="7"/>
      <c r="E21" s="7"/>
      <c r="F21" s="7"/>
      <c r="G21" s="7"/>
      <c r="H21" s="7"/>
      <c r="I21" s="7"/>
      <c r="J21" s="7"/>
    </row>
    <row r="22" spans="2:10" x14ac:dyDescent="0.15">
      <c r="B22" s="10" t="s">
        <v>23</v>
      </c>
      <c r="C22" s="11"/>
      <c r="D22" s="11"/>
      <c r="E22" s="12"/>
      <c r="F22" s="15">
        <f>DAVERAGE(B3:J16,I3,B18:J19)</f>
        <v>0.79999999999999993</v>
      </c>
      <c r="G22" s="16"/>
    </row>
  </sheetData>
  <mergeCells count="2">
    <mergeCell ref="B22:E22"/>
    <mergeCell ref="F22:G22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"/>
  <sheetViews>
    <sheetView workbookViewId="0"/>
  </sheetViews>
  <sheetFormatPr defaultRowHeight="13.5" x14ac:dyDescent="0.15"/>
  <cols>
    <col min="1" max="1" width="1.875" customWidth="1"/>
    <col min="2" max="2" width="4.625" customWidth="1"/>
    <col min="3" max="3" width="11.5" bestFit="1" customWidth="1"/>
    <col min="4" max="4" width="7.125" bestFit="1" customWidth="1"/>
    <col min="5" max="5" width="16.625" customWidth="1"/>
    <col min="6" max="6" width="7.125" bestFit="1" customWidth="1"/>
    <col min="7" max="7" width="5.25" bestFit="1" customWidth="1"/>
    <col min="8" max="8" width="9.625" customWidth="1"/>
    <col min="9" max="9" width="7.125" bestFit="1" customWidth="1"/>
    <col min="10" max="10" width="9.625" customWidth="1"/>
  </cols>
  <sheetData>
    <row r="1" spans="2:11" x14ac:dyDescent="0.15">
      <c r="B1" s="1" t="s">
        <v>0</v>
      </c>
      <c r="C1" s="2"/>
      <c r="D1" s="2"/>
      <c r="E1" s="2"/>
      <c r="F1" s="2"/>
      <c r="G1" s="2"/>
      <c r="H1" s="2"/>
      <c r="I1" s="2"/>
      <c r="J1" s="2"/>
    </row>
    <row r="2" spans="2:11" x14ac:dyDescent="0.15">
      <c r="B2" s="1"/>
      <c r="C2" s="2"/>
      <c r="D2" s="2"/>
      <c r="E2" s="2"/>
      <c r="F2" s="2"/>
      <c r="G2" s="2"/>
      <c r="H2" s="2"/>
      <c r="I2" s="2"/>
      <c r="J2" s="2"/>
    </row>
    <row r="3" spans="2:11" x14ac:dyDescent="0.15">
      <c r="B3" s="9" t="s">
        <v>26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7</v>
      </c>
      <c r="J3" s="9" t="s">
        <v>8</v>
      </c>
    </row>
    <row r="4" spans="2:11" x14ac:dyDescent="0.15">
      <c r="B4" s="3">
        <v>1</v>
      </c>
      <c r="C4" s="4">
        <v>42829</v>
      </c>
      <c r="D4" s="3" t="s">
        <v>9</v>
      </c>
      <c r="E4" s="3" t="s">
        <v>10</v>
      </c>
      <c r="F4" s="5">
        <v>3800</v>
      </c>
      <c r="G4" s="3">
        <v>20</v>
      </c>
      <c r="H4" s="3">
        <v>18</v>
      </c>
      <c r="I4" s="6">
        <f t="shared" ref="I4:I16" si="0">H4/G4</f>
        <v>0.9</v>
      </c>
      <c r="J4" s="5">
        <f t="shared" ref="J4:J16" si="1">F4*H4</f>
        <v>68400</v>
      </c>
    </row>
    <row r="5" spans="2:11" x14ac:dyDescent="0.15">
      <c r="B5" s="3">
        <v>2</v>
      </c>
      <c r="C5" s="4">
        <v>42830</v>
      </c>
      <c r="D5" s="3" t="s">
        <v>9</v>
      </c>
      <c r="E5" s="3" t="s">
        <v>11</v>
      </c>
      <c r="F5" s="5">
        <v>5500</v>
      </c>
      <c r="G5" s="3">
        <v>20</v>
      </c>
      <c r="H5" s="3">
        <v>15</v>
      </c>
      <c r="I5" s="6">
        <f t="shared" si="0"/>
        <v>0.75</v>
      </c>
      <c r="J5" s="5">
        <f t="shared" si="1"/>
        <v>82500</v>
      </c>
    </row>
    <row r="6" spans="2:11" x14ac:dyDescent="0.15">
      <c r="B6" s="3">
        <v>3</v>
      </c>
      <c r="C6" s="4">
        <v>42832</v>
      </c>
      <c r="D6" s="3" t="s">
        <v>9</v>
      </c>
      <c r="E6" s="3" t="s">
        <v>12</v>
      </c>
      <c r="F6" s="5">
        <v>3500</v>
      </c>
      <c r="G6" s="3">
        <v>20</v>
      </c>
      <c r="H6" s="3">
        <v>14</v>
      </c>
      <c r="I6" s="6">
        <f t="shared" si="0"/>
        <v>0.7</v>
      </c>
      <c r="J6" s="5">
        <f t="shared" si="1"/>
        <v>49000</v>
      </c>
    </row>
    <row r="7" spans="2:11" x14ac:dyDescent="0.15">
      <c r="B7" s="3">
        <v>4</v>
      </c>
      <c r="C7" s="4">
        <v>42836</v>
      </c>
      <c r="D7" s="3" t="s">
        <v>13</v>
      </c>
      <c r="E7" s="3" t="s">
        <v>14</v>
      </c>
      <c r="F7" s="5">
        <v>4000</v>
      </c>
      <c r="G7" s="3">
        <v>15</v>
      </c>
      <c r="H7" s="3">
        <v>15</v>
      </c>
      <c r="I7" s="6">
        <f t="shared" si="0"/>
        <v>1</v>
      </c>
      <c r="J7" s="5">
        <f t="shared" si="1"/>
        <v>60000</v>
      </c>
    </row>
    <row r="8" spans="2:11" x14ac:dyDescent="0.15">
      <c r="B8" s="3">
        <v>5</v>
      </c>
      <c r="C8" s="4">
        <v>42836</v>
      </c>
      <c r="D8" s="3" t="s">
        <v>9</v>
      </c>
      <c r="E8" s="3" t="s">
        <v>15</v>
      </c>
      <c r="F8" s="5">
        <v>3000</v>
      </c>
      <c r="G8" s="3">
        <v>20</v>
      </c>
      <c r="H8" s="3">
        <v>20</v>
      </c>
      <c r="I8" s="6">
        <f t="shared" si="0"/>
        <v>1</v>
      </c>
      <c r="J8" s="5">
        <f t="shared" si="1"/>
        <v>60000</v>
      </c>
    </row>
    <row r="9" spans="2:11" x14ac:dyDescent="0.15">
      <c r="B9" s="3">
        <v>6</v>
      </c>
      <c r="C9" s="4">
        <v>42837</v>
      </c>
      <c r="D9" s="3" t="s">
        <v>9</v>
      </c>
      <c r="E9" s="3" t="s">
        <v>16</v>
      </c>
      <c r="F9" s="5">
        <v>4000</v>
      </c>
      <c r="G9" s="3">
        <v>20</v>
      </c>
      <c r="H9" s="3"/>
      <c r="I9" s="6">
        <f t="shared" si="0"/>
        <v>0</v>
      </c>
      <c r="J9" s="5">
        <f t="shared" si="1"/>
        <v>0</v>
      </c>
      <c r="K9" t="s">
        <v>24</v>
      </c>
    </row>
    <row r="10" spans="2:11" x14ac:dyDescent="0.15">
      <c r="B10" s="3">
        <v>7</v>
      </c>
      <c r="C10" s="4">
        <v>42843</v>
      </c>
      <c r="D10" s="3" t="s">
        <v>13</v>
      </c>
      <c r="E10" s="3" t="s">
        <v>17</v>
      </c>
      <c r="F10" s="5">
        <v>5000</v>
      </c>
      <c r="G10" s="3">
        <v>15</v>
      </c>
      <c r="H10" s="3">
        <v>14</v>
      </c>
      <c r="I10" s="6">
        <f t="shared" si="0"/>
        <v>0.93333333333333335</v>
      </c>
      <c r="J10" s="5">
        <f t="shared" si="1"/>
        <v>70000</v>
      </c>
    </row>
    <row r="11" spans="2:11" x14ac:dyDescent="0.15">
      <c r="B11" s="3">
        <v>8</v>
      </c>
      <c r="C11" s="4">
        <v>42867</v>
      </c>
      <c r="D11" s="3" t="s">
        <v>13</v>
      </c>
      <c r="E11" s="3" t="s">
        <v>18</v>
      </c>
      <c r="F11" s="5">
        <v>3500</v>
      </c>
      <c r="G11" s="3">
        <v>15</v>
      </c>
      <c r="H11" s="3">
        <v>7</v>
      </c>
      <c r="I11" s="6">
        <f t="shared" si="0"/>
        <v>0.46666666666666667</v>
      </c>
      <c r="J11" s="5">
        <f t="shared" si="1"/>
        <v>24500</v>
      </c>
    </row>
    <row r="12" spans="2:11" x14ac:dyDescent="0.15">
      <c r="B12" s="3">
        <v>9</v>
      </c>
      <c r="C12" s="4">
        <v>42872</v>
      </c>
      <c r="D12" s="3" t="s">
        <v>19</v>
      </c>
      <c r="E12" s="3" t="s">
        <v>15</v>
      </c>
      <c r="F12" s="5">
        <v>3000</v>
      </c>
      <c r="G12" s="3">
        <v>14</v>
      </c>
      <c r="H12" s="3">
        <v>7</v>
      </c>
      <c r="I12" s="6">
        <f t="shared" si="0"/>
        <v>0.5</v>
      </c>
      <c r="J12" s="5">
        <f t="shared" si="1"/>
        <v>21000</v>
      </c>
    </row>
    <row r="13" spans="2:11" x14ac:dyDescent="0.15">
      <c r="B13" s="3">
        <v>10</v>
      </c>
      <c r="C13" s="4">
        <v>42879</v>
      </c>
      <c r="D13" s="3" t="s">
        <v>9</v>
      </c>
      <c r="E13" s="3" t="s">
        <v>20</v>
      </c>
      <c r="F13" s="5">
        <v>5000</v>
      </c>
      <c r="G13" s="3">
        <v>20</v>
      </c>
      <c r="H13" s="3"/>
      <c r="I13" s="6">
        <f t="shared" si="0"/>
        <v>0</v>
      </c>
      <c r="J13" s="5">
        <f t="shared" si="1"/>
        <v>0</v>
      </c>
      <c r="K13" t="s">
        <v>24</v>
      </c>
    </row>
    <row r="14" spans="2:11" x14ac:dyDescent="0.15">
      <c r="B14" s="3">
        <v>11</v>
      </c>
      <c r="C14" s="4">
        <v>42879</v>
      </c>
      <c r="D14" s="3" t="s">
        <v>19</v>
      </c>
      <c r="E14" s="3" t="s">
        <v>16</v>
      </c>
      <c r="F14" s="5">
        <v>4000</v>
      </c>
      <c r="G14" s="3">
        <v>14</v>
      </c>
      <c r="H14" s="3"/>
      <c r="I14" s="6">
        <f t="shared" si="0"/>
        <v>0</v>
      </c>
      <c r="J14" s="5">
        <f t="shared" si="1"/>
        <v>0</v>
      </c>
      <c r="K14" t="s">
        <v>24</v>
      </c>
    </row>
    <row r="15" spans="2:11" x14ac:dyDescent="0.15">
      <c r="B15" s="3">
        <v>12</v>
      </c>
      <c r="C15" s="4">
        <v>42888</v>
      </c>
      <c r="D15" s="3" t="s">
        <v>9</v>
      </c>
      <c r="E15" s="3" t="s">
        <v>10</v>
      </c>
      <c r="F15" s="5">
        <v>3800</v>
      </c>
      <c r="G15" s="3">
        <v>20</v>
      </c>
      <c r="H15" s="3">
        <v>19</v>
      </c>
      <c r="I15" s="6">
        <f t="shared" si="0"/>
        <v>0.95</v>
      </c>
      <c r="J15" s="5">
        <f t="shared" si="1"/>
        <v>72200</v>
      </c>
    </row>
    <row r="16" spans="2:11" x14ac:dyDescent="0.15">
      <c r="B16" s="3">
        <v>13</v>
      </c>
      <c r="C16" s="4">
        <v>42889</v>
      </c>
      <c r="D16" s="3" t="s">
        <v>9</v>
      </c>
      <c r="E16" s="3" t="s">
        <v>11</v>
      </c>
      <c r="F16" s="5">
        <v>5500</v>
      </c>
      <c r="G16" s="3">
        <v>20</v>
      </c>
      <c r="H16" s="3">
        <v>18</v>
      </c>
      <c r="I16" s="6">
        <f t="shared" si="0"/>
        <v>0.9</v>
      </c>
      <c r="J16" s="5">
        <f t="shared" si="1"/>
        <v>99000</v>
      </c>
    </row>
    <row r="18" spans="2:10" x14ac:dyDescent="0.15">
      <c r="B18" s="9" t="s">
        <v>26</v>
      </c>
      <c r="C18" s="9" t="s">
        <v>1</v>
      </c>
      <c r="D18" s="9" t="s">
        <v>2</v>
      </c>
      <c r="E18" s="9" t="s">
        <v>3</v>
      </c>
      <c r="F18" s="9" t="s">
        <v>4</v>
      </c>
      <c r="G18" s="9" t="s">
        <v>5</v>
      </c>
      <c r="H18" s="9" t="s">
        <v>6</v>
      </c>
      <c r="I18" s="9" t="s">
        <v>7</v>
      </c>
      <c r="J18" s="9" t="s">
        <v>8</v>
      </c>
    </row>
    <row r="19" spans="2:10" x14ac:dyDescent="0.15">
      <c r="B19" s="7"/>
      <c r="C19" s="7"/>
      <c r="D19" s="7" t="s">
        <v>9</v>
      </c>
      <c r="E19" s="7"/>
      <c r="F19" s="7"/>
      <c r="G19" s="7"/>
      <c r="H19" s="7"/>
      <c r="I19" s="7"/>
      <c r="J19" s="7"/>
    </row>
    <row r="20" spans="2:10" x14ac:dyDescent="0.15">
      <c r="B20" s="7"/>
      <c r="C20" s="7"/>
      <c r="E20" s="7"/>
      <c r="F20" s="7"/>
      <c r="G20" s="7"/>
      <c r="H20" s="7"/>
      <c r="I20" s="7"/>
      <c r="J20" s="7"/>
    </row>
    <row r="21" spans="2:10" x14ac:dyDescent="0.15">
      <c r="B21" s="7"/>
      <c r="C21" s="7"/>
      <c r="D21" s="7"/>
      <c r="E21" s="7"/>
      <c r="F21" s="7"/>
      <c r="G21" s="7"/>
      <c r="H21" s="7"/>
      <c r="I21" s="7"/>
      <c r="J21" s="7"/>
    </row>
    <row r="22" spans="2:10" x14ac:dyDescent="0.15">
      <c r="B22" s="10" t="s">
        <v>27</v>
      </c>
      <c r="C22" s="11"/>
      <c r="D22" s="11"/>
      <c r="E22" s="12"/>
      <c r="F22" s="13">
        <f>DCOUNTA(B3:J16,H3,B18:J19)</f>
        <v>6</v>
      </c>
      <c r="G22" s="14"/>
    </row>
  </sheetData>
  <mergeCells count="2">
    <mergeCell ref="B22:E22"/>
    <mergeCell ref="F22:G22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workbookViewId="0"/>
  </sheetViews>
  <sheetFormatPr defaultRowHeight="13.5" x14ac:dyDescent="0.15"/>
  <cols>
    <col min="1" max="1" width="1.875" customWidth="1"/>
    <col min="2" max="2" width="4.625" customWidth="1"/>
    <col min="3" max="3" width="11.5" bestFit="1" customWidth="1"/>
    <col min="4" max="4" width="7.125" bestFit="1" customWidth="1"/>
    <col min="5" max="5" width="16.625" customWidth="1"/>
    <col min="6" max="6" width="7.125" bestFit="1" customWidth="1"/>
    <col min="7" max="7" width="5.25" bestFit="1" customWidth="1"/>
    <col min="8" max="8" width="9.625" customWidth="1"/>
    <col min="9" max="9" width="7.125" customWidth="1"/>
    <col min="10" max="10" width="9.625" customWidth="1"/>
  </cols>
  <sheetData>
    <row r="1" spans="2:10" x14ac:dyDescent="0.15">
      <c r="B1" s="1" t="s">
        <v>0</v>
      </c>
      <c r="C1" s="2"/>
      <c r="D1" s="2"/>
      <c r="E1" s="2"/>
      <c r="F1" s="2"/>
      <c r="G1" s="2"/>
    </row>
    <row r="2" spans="2:10" x14ac:dyDescent="0.15">
      <c r="B2" s="1"/>
      <c r="C2" s="2"/>
      <c r="D2" s="2"/>
      <c r="E2" s="2"/>
      <c r="F2" s="2"/>
      <c r="G2" s="2"/>
      <c r="H2" s="2"/>
      <c r="I2" s="2"/>
      <c r="J2" s="2"/>
    </row>
    <row r="3" spans="2:10" x14ac:dyDescent="0.15">
      <c r="B3" s="9" t="s">
        <v>26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7</v>
      </c>
      <c r="J3" s="9" t="s">
        <v>8</v>
      </c>
    </row>
    <row r="4" spans="2:10" x14ac:dyDescent="0.15">
      <c r="B4" s="3">
        <v>1</v>
      </c>
      <c r="C4" s="4">
        <v>42829</v>
      </c>
      <c r="D4" s="3" t="s">
        <v>9</v>
      </c>
      <c r="E4" s="3" t="s">
        <v>10</v>
      </c>
      <c r="F4" s="5">
        <v>3800</v>
      </c>
      <c r="G4" s="3">
        <v>20</v>
      </c>
      <c r="H4" s="3">
        <v>18</v>
      </c>
      <c r="I4" s="6">
        <f t="shared" ref="I4:I16" si="0">H4/G4</f>
        <v>0.9</v>
      </c>
      <c r="J4" s="5">
        <f t="shared" ref="J4:J16" si="1">F4*H4</f>
        <v>68400</v>
      </c>
    </row>
    <row r="5" spans="2:10" x14ac:dyDescent="0.15">
      <c r="B5" s="3">
        <v>2</v>
      </c>
      <c r="C5" s="4">
        <v>42830</v>
      </c>
      <c r="D5" s="3" t="s">
        <v>9</v>
      </c>
      <c r="E5" s="3" t="s">
        <v>11</v>
      </c>
      <c r="F5" s="5">
        <v>5500</v>
      </c>
      <c r="G5" s="3">
        <v>20</v>
      </c>
      <c r="H5" s="3">
        <v>15</v>
      </c>
      <c r="I5" s="6">
        <f t="shared" si="0"/>
        <v>0.75</v>
      </c>
      <c r="J5" s="5">
        <f t="shared" si="1"/>
        <v>82500</v>
      </c>
    </row>
    <row r="6" spans="2:10" x14ac:dyDescent="0.15">
      <c r="B6" s="3">
        <v>3</v>
      </c>
      <c r="C6" s="4">
        <v>42832</v>
      </c>
      <c r="D6" s="3" t="s">
        <v>9</v>
      </c>
      <c r="E6" s="3" t="s">
        <v>12</v>
      </c>
      <c r="F6" s="5">
        <v>3500</v>
      </c>
      <c r="G6" s="3">
        <v>20</v>
      </c>
      <c r="H6" s="3">
        <v>14</v>
      </c>
      <c r="I6" s="6">
        <f t="shared" si="0"/>
        <v>0.7</v>
      </c>
      <c r="J6" s="5">
        <f t="shared" si="1"/>
        <v>49000</v>
      </c>
    </row>
    <row r="7" spans="2:10" x14ac:dyDescent="0.15">
      <c r="B7" s="3">
        <v>4</v>
      </c>
      <c r="C7" s="4">
        <v>42836</v>
      </c>
      <c r="D7" s="3" t="s">
        <v>13</v>
      </c>
      <c r="E7" s="3" t="s">
        <v>14</v>
      </c>
      <c r="F7" s="5">
        <v>4000</v>
      </c>
      <c r="G7" s="3">
        <v>15</v>
      </c>
      <c r="H7" s="3">
        <v>15</v>
      </c>
      <c r="I7" s="6">
        <f t="shared" si="0"/>
        <v>1</v>
      </c>
      <c r="J7" s="5">
        <f t="shared" si="1"/>
        <v>60000</v>
      </c>
    </row>
    <row r="8" spans="2:10" x14ac:dyDescent="0.15">
      <c r="B8" s="3">
        <v>5</v>
      </c>
      <c r="C8" s="4">
        <v>42836</v>
      </c>
      <c r="D8" s="3" t="s">
        <v>9</v>
      </c>
      <c r="E8" s="3" t="s">
        <v>15</v>
      </c>
      <c r="F8" s="5">
        <v>3000</v>
      </c>
      <c r="G8" s="3">
        <v>20</v>
      </c>
      <c r="H8" s="3">
        <v>20</v>
      </c>
      <c r="I8" s="6">
        <f t="shared" si="0"/>
        <v>1</v>
      </c>
      <c r="J8" s="5">
        <f t="shared" si="1"/>
        <v>60000</v>
      </c>
    </row>
    <row r="9" spans="2:10" x14ac:dyDescent="0.15">
      <c r="B9" s="3">
        <v>6</v>
      </c>
      <c r="C9" s="4">
        <v>42837</v>
      </c>
      <c r="D9" s="3" t="s">
        <v>9</v>
      </c>
      <c r="E9" s="3" t="s">
        <v>16</v>
      </c>
      <c r="F9" s="5">
        <v>4000</v>
      </c>
      <c r="G9" s="3">
        <v>20</v>
      </c>
      <c r="H9" s="3">
        <v>16</v>
      </c>
      <c r="I9" s="6">
        <f t="shared" si="0"/>
        <v>0.8</v>
      </c>
      <c r="J9" s="5">
        <f t="shared" si="1"/>
        <v>64000</v>
      </c>
    </row>
    <row r="10" spans="2:10" x14ac:dyDescent="0.15">
      <c r="B10" s="3">
        <v>7</v>
      </c>
      <c r="C10" s="4">
        <v>42843</v>
      </c>
      <c r="D10" s="3" t="s">
        <v>13</v>
      </c>
      <c r="E10" s="3" t="s">
        <v>17</v>
      </c>
      <c r="F10" s="5">
        <v>5000</v>
      </c>
      <c r="G10" s="3">
        <v>15</v>
      </c>
      <c r="H10" s="3">
        <v>15</v>
      </c>
      <c r="I10" s="6">
        <f t="shared" si="0"/>
        <v>1</v>
      </c>
      <c r="J10" s="5">
        <f t="shared" si="1"/>
        <v>75000</v>
      </c>
    </row>
    <row r="11" spans="2:10" x14ac:dyDescent="0.15">
      <c r="B11" s="3">
        <v>8</v>
      </c>
      <c r="C11" s="4">
        <v>42867</v>
      </c>
      <c r="D11" s="3" t="s">
        <v>13</v>
      </c>
      <c r="E11" s="3" t="s">
        <v>18</v>
      </c>
      <c r="F11" s="5">
        <v>3500</v>
      </c>
      <c r="G11" s="3">
        <v>15</v>
      </c>
      <c r="H11" s="3">
        <v>7</v>
      </c>
      <c r="I11" s="6">
        <f t="shared" si="0"/>
        <v>0.46666666666666667</v>
      </c>
      <c r="J11" s="5">
        <f t="shared" si="1"/>
        <v>24500</v>
      </c>
    </row>
    <row r="12" spans="2:10" x14ac:dyDescent="0.15">
      <c r="B12" s="3">
        <v>9</v>
      </c>
      <c r="C12" s="4">
        <v>42872</v>
      </c>
      <c r="D12" s="3" t="s">
        <v>19</v>
      </c>
      <c r="E12" s="3" t="s">
        <v>15</v>
      </c>
      <c r="F12" s="5">
        <v>3000</v>
      </c>
      <c r="G12" s="3">
        <v>14</v>
      </c>
      <c r="H12" s="3">
        <v>7</v>
      </c>
      <c r="I12" s="6">
        <f t="shared" si="0"/>
        <v>0.5</v>
      </c>
      <c r="J12" s="5">
        <f t="shared" si="1"/>
        <v>21000</v>
      </c>
    </row>
    <row r="13" spans="2:10" x14ac:dyDescent="0.15">
      <c r="B13" s="3">
        <v>10</v>
      </c>
      <c r="C13" s="4">
        <v>42879</v>
      </c>
      <c r="D13" s="3" t="s">
        <v>9</v>
      </c>
      <c r="E13" s="3" t="s">
        <v>20</v>
      </c>
      <c r="F13" s="5">
        <v>5000</v>
      </c>
      <c r="G13" s="3">
        <v>20</v>
      </c>
      <c r="H13" s="3">
        <v>14</v>
      </c>
      <c r="I13" s="6">
        <f t="shared" si="0"/>
        <v>0.7</v>
      </c>
      <c r="J13" s="5">
        <f t="shared" si="1"/>
        <v>70000</v>
      </c>
    </row>
    <row r="14" spans="2:10" x14ac:dyDescent="0.15">
      <c r="B14" s="3">
        <v>11</v>
      </c>
      <c r="C14" s="4">
        <v>42879</v>
      </c>
      <c r="D14" s="3" t="s">
        <v>19</v>
      </c>
      <c r="E14" s="3" t="s">
        <v>16</v>
      </c>
      <c r="F14" s="5">
        <v>4000</v>
      </c>
      <c r="G14" s="3">
        <v>14</v>
      </c>
      <c r="H14" s="3">
        <v>6</v>
      </c>
      <c r="I14" s="6">
        <f t="shared" si="0"/>
        <v>0.42857142857142855</v>
      </c>
      <c r="J14" s="5">
        <f t="shared" si="1"/>
        <v>24000</v>
      </c>
    </row>
    <row r="15" spans="2:10" x14ac:dyDescent="0.15">
      <c r="B15" s="3">
        <v>12</v>
      </c>
      <c r="C15" s="4">
        <v>42888</v>
      </c>
      <c r="D15" s="3" t="s">
        <v>9</v>
      </c>
      <c r="E15" s="3" t="s">
        <v>10</v>
      </c>
      <c r="F15" s="5">
        <v>3800</v>
      </c>
      <c r="G15" s="3">
        <v>20</v>
      </c>
      <c r="H15" s="3">
        <v>19</v>
      </c>
      <c r="I15" s="6">
        <f t="shared" si="0"/>
        <v>0.95</v>
      </c>
      <c r="J15" s="5">
        <f t="shared" si="1"/>
        <v>72200</v>
      </c>
    </row>
    <row r="16" spans="2:10" x14ac:dyDescent="0.15">
      <c r="B16" s="3">
        <v>13</v>
      </c>
      <c r="C16" s="4">
        <v>42889</v>
      </c>
      <c r="D16" s="3" t="s">
        <v>9</v>
      </c>
      <c r="E16" s="3" t="s">
        <v>11</v>
      </c>
      <c r="F16" s="5">
        <v>5500</v>
      </c>
      <c r="G16" s="3">
        <v>20</v>
      </c>
      <c r="H16" s="3">
        <v>18</v>
      </c>
      <c r="I16" s="6">
        <f t="shared" si="0"/>
        <v>0.9</v>
      </c>
      <c r="J16" s="5">
        <f t="shared" si="1"/>
        <v>99000</v>
      </c>
    </row>
    <row r="18" spans="2:10" x14ac:dyDescent="0.15">
      <c r="B18" s="9" t="s">
        <v>26</v>
      </c>
      <c r="C18" s="9" t="s">
        <v>1</v>
      </c>
      <c r="D18" s="9" t="s">
        <v>2</v>
      </c>
      <c r="E18" s="9" t="s">
        <v>3</v>
      </c>
      <c r="F18" s="9" t="s">
        <v>4</v>
      </c>
      <c r="G18" s="9" t="s">
        <v>5</v>
      </c>
      <c r="H18" s="9" t="s">
        <v>6</v>
      </c>
      <c r="I18" s="9" t="s">
        <v>7</v>
      </c>
      <c r="J18" s="9" t="s">
        <v>8</v>
      </c>
    </row>
    <row r="19" spans="2:10" x14ac:dyDescent="0.15">
      <c r="B19" s="7"/>
      <c r="C19" s="7"/>
      <c r="D19" s="7"/>
      <c r="E19" s="7"/>
      <c r="F19" s="7"/>
      <c r="G19" s="7"/>
      <c r="H19" s="7"/>
      <c r="I19" s="8"/>
      <c r="J19" s="18">
        <f>MAX(J4:J16)</f>
        <v>99000</v>
      </c>
    </row>
    <row r="20" spans="2:10" x14ac:dyDescent="0.15">
      <c r="B20" s="7"/>
      <c r="C20" s="7"/>
      <c r="D20" s="7"/>
      <c r="E20" s="7"/>
      <c r="F20" s="7"/>
      <c r="G20" s="7"/>
      <c r="I20" s="7"/>
      <c r="J20" s="7"/>
    </row>
    <row r="21" spans="2:10" x14ac:dyDescent="0.15">
      <c r="B21" s="7"/>
      <c r="C21" s="7"/>
      <c r="D21" s="7"/>
      <c r="E21" s="7"/>
      <c r="F21" s="7"/>
      <c r="G21" s="7"/>
      <c r="H21" s="7"/>
      <c r="I21" s="7"/>
      <c r="J21" s="7"/>
    </row>
    <row r="22" spans="2:10" x14ac:dyDescent="0.15">
      <c r="B22" s="10" t="s">
        <v>25</v>
      </c>
      <c r="C22" s="11"/>
      <c r="D22" s="11"/>
      <c r="E22" s="11"/>
      <c r="F22" s="13" t="str">
        <f>DGET(B3:J16,E3,B18:J19)</f>
        <v>日本料理応用</v>
      </c>
      <c r="G22" s="17"/>
      <c r="H22" s="14"/>
    </row>
  </sheetData>
  <mergeCells count="2">
    <mergeCell ref="B22:E22"/>
    <mergeCell ref="F22:H22"/>
  </mergeCells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10-1</vt:lpstr>
      <vt:lpstr>10-2</vt:lpstr>
      <vt:lpstr>10-3</vt:lpstr>
      <vt:lpstr>10-4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2016-09-12T05:31:05Z</dcterms:created>
  <dcterms:modified xsi:type="dcterms:W3CDTF">2016-09-12T05:31:16Z</dcterms:modified>
</cp:coreProperties>
</file>