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-Expert-Part2(1)\"/>
    </mc:Choice>
  </mc:AlternateContent>
  <bookViews>
    <workbookView xWindow="0" yWindow="0" windowWidth="15360" windowHeight="7770"/>
  </bookViews>
  <sheets>
    <sheet name="入会者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4" i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4" i="1"/>
  <c r="M4" i="1" l="1"/>
  <c r="M25" i="1"/>
  <c r="M23" i="1"/>
  <c r="M21" i="1"/>
  <c r="M19" i="1"/>
  <c r="M17" i="1"/>
  <c r="M15" i="1"/>
  <c r="M13" i="1"/>
  <c r="M11" i="1"/>
  <c r="M9" i="1"/>
  <c r="M7" i="1"/>
  <c r="M5" i="1"/>
  <c r="M24" i="1"/>
  <c r="M22" i="1"/>
  <c r="M20" i="1"/>
  <c r="M18" i="1"/>
  <c r="M16" i="1"/>
  <c r="M14" i="1"/>
  <c r="M12" i="1"/>
  <c r="M10" i="1"/>
  <c r="M8" i="1"/>
  <c r="M6" i="1"/>
</calcChain>
</file>

<file path=xl/sharedStrings.xml><?xml version="1.0" encoding="utf-8"?>
<sst xmlns="http://schemas.openxmlformats.org/spreadsheetml/2006/main" count="69" uniqueCount="47">
  <si>
    <t>名前</t>
    <rPh sb="0" eb="2">
      <t>ナマエ</t>
    </rPh>
    <phoneticPr fontId="3"/>
  </si>
  <si>
    <t>入会日</t>
    <rPh sb="0" eb="2">
      <t>ニュウカイ</t>
    </rPh>
    <rPh sb="2" eb="3">
      <t>ビ</t>
    </rPh>
    <phoneticPr fontId="3"/>
  </si>
  <si>
    <t>年齢</t>
    <rPh sb="0" eb="2">
      <t>ネンレイ</t>
    </rPh>
    <phoneticPr fontId="3"/>
  </si>
  <si>
    <t>山田　恵美子</t>
    <rPh sb="0" eb="2">
      <t>ヤマダ</t>
    </rPh>
    <rPh sb="3" eb="6">
      <t>エミコ</t>
    </rPh>
    <phoneticPr fontId="3"/>
  </si>
  <si>
    <t>初級</t>
    <rPh sb="0" eb="2">
      <t>ショキュウ</t>
    </rPh>
    <phoneticPr fontId="3"/>
  </si>
  <si>
    <t>水野　一夫</t>
    <rPh sb="0" eb="2">
      <t>ミズノ</t>
    </rPh>
    <rPh sb="3" eb="5">
      <t>カズオ</t>
    </rPh>
    <phoneticPr fontId="3"/>
  </si>
  <si>
    <t>中級</t>
    <rPh sb="0" eb="2">
      <t>チュウキュウ</t>
    </rPh>
    <phoneticPr fontId="3"/>
  </si>
  <si>
    <t>今原　桂子</t>
    <rPh sb="0" eb="1">
      <t>イマ</t>
    </rPh>
    <rPh sb="1" eb="2">
      <t>ハラ</t>
    </rPh>
    <rPh sb="3" eb="5">
      <t>ケイコ</t>
    </rPh>
    <phoneticPr fontId="3"/>
  </si>
  <si>
    <t>上級</t>
    <rPh sb="0" eb="2">
      <t>ジョウキュウ</t>
    </rPh>
    <phoneticPr fontId="3"/>
  </si>
  <si>
    <t>河井　保美</t>
    <rPh sb="0" eb="2">
      <t>カワイ</t>
    </rPh>
    <rPh sb="3" eb="5">
      <t>ヤスミ</t>
    </rPh>
    <phoneticPr fontId="3"/>
  </si>
  <si>
    <t>袴田　かな</t>
    <rPh sb="0" eb="2">
      <t>ハカマダ</t>
    </rPh>
    <phoneticPr fontId="3"/>
  </si>
  <si>
    <t>青木　小夜子</t>
    <rPh sb="0" eb="2">
      <t>アオキ</t>
    </rPh>
    <rPh sb="3" eb="6">
      <t>サヨコ</t>
    </rPh>
    <phoneticPr fontId="3"/>
  </si>
  <si>
    <t>秋山　瑞穂</t>
    <rPh sb="0" eb="2">
      <t>アキヤマ</t>
    </rPh>
    <rPh sb="3" eb="5">
      <t>ミズホ</t>
    </rPh>
    <phoneticPr fontId="3"/>
  </si>
  <si>
    <t>神田　慶子</t>
    <rPh sb="0" eb="2">
      <t>カンダ</t>
    </rPh>
    <rPh sb="3" eb="5">
      <t>ケイコ</t>
    </rPh>
    <phoneticPr fontId="3"/>
  </si>
  <si>
    <t>沢渡　哲夫</t>
    <rPh sb="0" eb="2">
      <t>サワタリ</t>
    </rPh>
    <rPh sb="3" eb="5">
      <t>テツオ</t>
    </rPh>
    <phoneticPr fontId="3"/>
  </si>
  <si>
    <t>諏訪　映子</t>
    <rPh sb="0" eb="2">
      <t>スワ</t>
    </rPh>
    <rPh sb="3" eb="5">
      <t>エイコ</t>
    </rPh>
    <phoneticPr fontId="3"/>
  </si>
  <si>
    <t>藤原　海斗</t>
    <rPh sb="0" eb="2">
      <t>フジワラ</t>
    </rPh>
    <rPh sb="3" eb="5">
      <t>カイト</t>
    </rPh>
    <phoneticPr fontId="3"/>
  </si>
  <si>
    <t>坂東　隆子</t>
    <rPh sb="0" eb="2">
      <t>バンドウ</t>
    </rPh>
    <rPh sb="3" eb="5">
      <t>タカコ</t>
    </rPh>
    <phoneticPr fontId="3"/>
  </si>
  <si>
    <t>石巻　美香</t>
    <rPh sb="0" eb="2">
      <t>イシマキ</t>
    </rPh>
    <rPh sb="3" eb="5">
      <t>ミカ</t>
    </rPh>
    <phoneticPr fontId="3"/>
  </si>
  <si>
    <t>小松原　まき</t>
    <rPh sb="0" eb="3">
      <t>コマツバラ</t>
    </rPh>
    <phoneticPr fontId="3"/>
  </si>
  <si>
    <t>高見　一樹</t>
    <rPh sb="0" eb="2">
      <t>タカミ</t>
    </rPh>
    <rPh sb="3" eb="5">
      <t>カズキ</t>
    </rPh>
    <phoneticPr fontId="3"/>
  </si>
  <si>
    <t>市原　雅巳</t>
    <rPh sb="0" eb="2">
      <t>イチハラ</t>
    </rPh>
    <rPh sb="3" eb="5">
      <t>マサミ</t>
    </rPh>
    <phoneticPr fontId="3"/>
  </si>
  <si>
    <t>佐々木　慎二</t>
    <rPh sb="0" eb="3">
      <t>ササキ</t>
    </rPh>
    <rPh sb="4" eb="6">
      <t>シンジ</t>
    </rPh>
    <phoneticPr fontId="3"/>
  </si>
  <si>
    <t>栗山　悦子</t>
    <rPh sb="0" eb="2">
      <t>クリヤマ</t>
    </rPh>
    <rPh sb="3" eb="5">
      <t>エツコ</t>
    </rPh>
    <phoneticPr fontId="3"/>
  </si>
  <si>
    <t>門脇　美喜</t>
    <rPh sb="0" eb="2">
      <t>カドワキ</t>
    </rPh>
    <rPh sb="3" eb="5">
      <t>ミキ</t>
    </rPh>
    <phoneticPr fontId="3"/>
  </si>
  <si>
    <t>扇　真弓</t>
    <rPh sb="0" eb="1">
      <t>オオギ</t>
    </rPh>
    <rPh sb="2" eb="4">
      <t>マユミ</t>
    </rPh>
    <phoneticPr fontId="3"/>
  </si>
  <si>
    <t>山城　美佐子</t>
    <rPh sb="0" eb="2">
      <t>ヤマシロ</t>
    </rPh>
    <rPh sb="3" eb="6">
      <t>ミサコ</t>
    </rPh>
    <phoneticPr fontId="2"/>
  </si>
  <si>
    <t>寺山　伸二</t>
    <rPh sb="0" eb="2">
      <t>テラヤマ</t>
    </rPh>
    <rPh sb="3" eb="5">
      <t>シンジ</t>
    </rPh>
    <phoneticPr fontId="2"/>
  </si>
  <si>
    <t>シニア
割引</t>
    <rPh sb="4" eb="6">
      <t>ワリビキ</t>
    </rPh>
    <phoneticPr fontId="2"/>
  </si>
  <si>
    <t>クラス</t>
    <phoneticPr fontId="3"/>
  </si>
  <si>
    <t>№</t>
    <phoneticPr fontId="3"/>
  </si>
  <si>
    <t>チケット
枚数</t>
    <rPh sb="5" eb="7">
      <t>マイスウ</t>
    </rPh>
    <phoneticPr fontId="3"/>
  </si>
  <si>
    <t>入会金</t>
    <rPh sb="0" eb="3">
      <t>ニュウカイキン</t>
    </rPh>
    <phoneticPr fontId="2"/>
  </si>
  <si>
    <t>※入会金無料キャンペーン期間</t>
    <rPh sb="1" eb="4">
      <t>ニュウカイキン</t>
    </rPh>
    <rPh sb="4" eb="6">
      <t>ムリョウ</t>
    </rPh>
    <rPh sb="12" eb="14">
      <t>キカン</t>
    </rPh>
    <phoneticPr fontId="2"/>
  </si>
  <si>
    <t>入会金</t>
    <rPh sb="0" eb="3">
      <t>ニュウカイキン</t>
    </rPh>
    <phoneticPr fontId="3"/>
  </si>
  <si>
    <t>※シニア（60歳以上）：10%割引</t>
    <rPh sb="7" eb="8">
      <t>サイ</t>
    </rPh>
    <rPh sb="8" eb="10">
      <t>イジョウ</t>
    </rPh>
    <rPh sb="15" eb="17">
      <t>ワリビキ</t>
    </rPh>
    <phoneticPr fontId="2"/>
  </si>
  <si>
    <t>※チケット20枚以上購入：10%割引</t>
    <rPh sb="7" eb="8">
      <t>マイ</t>
    </rPh>
    <rPh sb="8" eb="10">
      <t>イジョウ</t>
    </rPh>
    <rPh sb="10" eb="12">
      <t>コウニュウ</t>
    </rPh>
    <rPh sb="16" eb="18">
      <t>ワリビキ</t>
    </rPh>
    <phoneticPr fontId="2"/>
  </si>
  <si>
    <t>FOMテニススクール　入会者リスト</t>
    <rPh sb="11" eb="14">
      <t>ニュウカイシャ</t>
    </rPh>
    <phoneticPr fontId="3"/>
  </si>
  <si>
    <t>合計金額</t>
    <rPh sb="0" eb="2">
      <t>ゴウケイ</t>
    </rPh>
    <rPh sb="2" eb="4">
      <t>キンガク</t>
    </rPh>
    <phoneticPr fontId="2"/>
  </si>
  <si>
    <t>チケット割引率</t>
    <rPh sb="4" eb="6">
      <t>ワリビキ</t>
    </rPh>
    <rPh sb="6" eb="7">
      <t>リツ</t>
    </rPh>
    <phoneticPr fontId="2"/>
  </si>
  <si>
    <t>枚数
割引</t>
    <rPh sb="0" eb="2">
      <t>マイスウ</t>
    </rPh>
    <rPh sb="3" eb="5">
      <t>ワリビキ</t>
    </rPh>
    <phoneticPr fontId="2"/>
  </si>
  <si>
    <t>チケット
金額/回</t>
    <rPh sb="5" eb="7">
      <t>キンガク</t>
    </rPh>
    <rPh sb="8" eb="9">
      <t>カイ</t>
    </rPh>
    <phoneticPr fontId="2"/>
  </si>
  <si>
    <t>チケット
金額/回</t>
    <rPh sb="5" eb="7">
      <t>キンガク</t>
    </rPh>
    <rPh sb="8" eb="9">
      <t>カイ</t>
    </rPh>
    <phoneticPr fontId="3"/>
  </si>
  <si>
    <t>チケット代</t>
    <rPh sb="4" eb="5">
      <t>ダイ</t>
    </rPh>
    <phoneticPr fontId="2"/>
  </si>
  <si>
    <t>クラス</t>
    <phoneticPr fontId="2"/>
  </si>
  <si>
    <t>開始：</t>
    <rPh sb="0" eb="2">
      <t>カイシ</t>
    </rPh>
    <phoneticPr fontId="2"/>
  </si>
  <si>
    <t>終了：</t>
    <rPh sb="0" eb="2">
      <t>シュウリョウ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</si>
</sst>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6" fontId="4" fillId="0" borderId="1" xfId="2" applyNumberFormat="1" applyFont="1" applyBorder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4" fillId="0" borderId="1" xfId="4" applyFont="1" applyBorder="1" applyAlignment="1">
      <alignment vertical="center"/>
    </xf>
    <xf numFmtId="6" fontId="4" fillId="0" borderId="1" xfId="3" applyFont="1" applyFill="1" applyBorder="1">
      <alignment vertical="center"/>
    </xf>
    <xf numFmtId="14" fontId="4" fillId="0" borderId="0" xfId="1" applyNumberFormat="1" applyFont="1" applyAlignme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>
      <alignment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6" fontId="4" fillId="0" borderId="1" xfId="5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176" fontId="12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6" fontId="4" fillId="0" borderId="1" xfId="5" applyFont="1" applyBorder="1">
      <alignment vertical="center"/>
    </xf>
    <xf numFmtId="0" fontId="14" fillId="0" borderId="0" xfId="1" applyFont="1" applyFill="1" applyBorder="1" applyAlignment="1">
      <alignment horizontal="left" vertical="center"/>
    </xf>
    <xf numFmtId="0" fontId="13" fillId="0" borderId="0" xfId="0" applyFont="1">
      <alignment vertical="center"/>
    </xf>
  </cellXfs>
  <cellStyles count="6">
    <cellStyle name="パーセント" xfId="4" builtinId="5"/>
    <cellStyle name="桁区切り 2" xfId="2"/>
    <cellStyle name="通貨" xfId="5" builtinId="7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zoomScaleNormal="100" workbookViewId="0"/>
  </sheetViews>
  <sheetFormatPr defaultRowHeight="13.5"/>
  <cols>
    <col min="1" max="1" width="3.625" customWidth="1"/>
    <col min="2" max="2" width="12.375" bestFit="1" customWidth="1"/>
    <col min="3" max="6" width="6.625" customWidth="1"/>
    <col min="7" max="7" width="8.625" customWidth="1"/>
    <col min="8" max="9" width="5.625" customWidth="1"/>
    <col min="10" max="10" width="6.625" customWidth="1"/>
    <col min="11" max="13" width="8.625" customWidth="1"/>
    <col min="14" max="14" width="2.125" customWidth="1"/>
    <col min="15" max="16" width="10.625" customWidth="1"/>
    <col min="17" max="17" width="9.25" bestFit="1" customWidth="1"/>
  </cols>
  <sheetData>
    <row r="1" spans="1:16" s="18" customFormat="1" ht="17.25">
      <c r="A1" s="19" t="s">
        <v>37</v>
      </c>
      <c r="B1" s="17"/>
      <c r="C1" s="17"/>
      <c r="D1" s="17"/>
      <c r="E1" s="17"/>
      <c r="F1" s="17"/>
      <c r="N1" s="1"/>
      <c r="O1" s="13"/>
      <c r="P1" s="1"/>
    </row>
    <row r="2" spans="1:16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3"/>
      <c r="P2" s="1"/>
    </row>
    <row r="3" spans="1:16" ht="27.95" customHeight="1">
      <c r="A3" s="22" t="s">
        <v>30</v>
      </c>
      <c r="B3" s="22" t="s">
        <v>0</v>
      </c>
      <c r="C3" s="22" t="s">
        <v>1</v>
      </c>
      <c r="D3" s="22" t="s">
        <v>29</v>
      </c>
      <c r="E3" s="22" t="s">
        <v>2</v>
      </c>
      <c r="F3" s="22" t="s">
        <v>31</v>
      </c>
      <c r="G3" s="22" t="s">
        <v>42</v>
      </c>
      <c r="H3" s="22" t="s">
        <v>28</v>
      </c>
      <c r="I3" s="22" t="s">
        <v>40</v>
      </c>
      <c r="J3" s="22" t="s">
        <v>39</v>
      </c>
      <c r="K3" s="23" t="s">
        <v>43</v>
      </c>
      <c r="L3" s="23" t="s">
        <v>32</v>
      </c>
      <c r="M3" s="23" t="s">
        <v>38</v>
      </c>
      <c r="N3" s="2"/>
      <c r="O3" s="26" t="s">
        <v>44</v>
      </c>
      <c r="P3" s="21" t="s">
        <v>41</v>
      </c>
    </row>
    <row r="4" spans="1:16">
      <c r="A4" s="3">
        <v>1</v>
      </c>
      <c r="B4" s="4" t="s">
        <v>3</v>
      </c>
      <c r="C4" s="14">
        <v>42096</v>
      </c>
      <c r="D4" s="5" t="s">
        <v>4</v>
      </c>
      <c r="E4" s="5">
        <v>62</v>
      </c>
      <c r="F4" s="3">
        <v>20</v>
      </c>
      <c r="G4" s="6">
        <f>IF(D4="",0,VLOOKUP(D4,$O$4:$P$6,2,FALSE))</f>
        <v>1500</v>
      </c>
      <c r="H4" s="5" t="str">
        <f t="shared" ref="H4:H25" si="0">IF(E4&gt;=60,"○","")</f>
        <v>○</v>
      </c>
      <c r="I4" s="5" t="str">
        <f t="shared" ref="I4:I25" si="1">IF(F4&gt;=20,"○","")</f>
        <v>○</v>
      </c>
      <c r="J4" s="11"/>
      <c r="K4" s="30">
        <f>F4*G4*(1-J4)</f>
        <v>30000</v>
      </c>
      <c r="L4" s="30"/>
      <c r="M4" s="30">
        <f t="shared" ref="M4:M25" si="2">K4+L4</f>
        <v>30000</v>
      </c>
      <c r="N4" s="2"/>
      <c r="O4" s="25" t="s">
        <v>4</v>
      </c>
      <c r="P4" s="20">
        <v>1500</v>
      </c>
    </row>
    <row r="5" spans="1:16">
      <c r="A5" s="3">
        <v>2</v>
      </c>
      <c r="B5" s="4" t="s">
        <v>5</v>
      </c>
      <c r="C5" s="14">
        <v>42096</v>
      </c>
      <c r="D5" s="5" t="s">
        <v>6</v>
      </c>
      <c r="E5" s="5">
        <v>24</v>
      </c>
      <c r="F5" s="3">
        <v>20</v>
      </c>
      <c r="G5" s="6">
        <f t="shared" ref="G5:G25" si="3">IF(D5="",0,VLOOKUP(D5,$O$4:$P$6,2,FALSE))</f>
        <v>1800</v>
      </c>
      <c r="H5" s="5" t="str">
        <f t="shared" si="0"/>
        <v/>
      </c>
      <c r="I5" s="5" t="str">
        <f t="shared" si="1"/>
        <v>○</v>
      </c>
      <c r="J5" s="11"/>
      <c r="K5" s="30">
        <f t="shared" ref="K5:K25" si="4">F5*G5*(1-J5)</f>
        <v>36000</v>
      </c>
      <c r="L5" s="30"/>
      <c r="M5" s="30">
        <f t="shared" si="2"/>
        <v>36000</v>
      </c>
      <c r="N5" s="1"/>
      <c r="O5" s="25" t="s">
        <v>6</v>
      </c>
      <c r="P5" s="20">
        <v>1800</v>
      </c>
    </row>
    <row r="6" spans="1:16">
      <c r="A6" s="3">
        <v>3</v>
      </c>
      <c r="B6" s="4" t="s">
        <v>7</v>
      </c>
      <c r="C6" s="14">
        <v>42096</v>
      </c>
      <c r="D6" s="5" t="s">
        <v>6</v>
      </c>
      <c r="E6" s="5">
        <v>48</v>
      </c>
      <c r="F6" s="3">
        <v>15</v>
      </c>
      <c r="G6" s="6">
        <f t="shared" si="3"/>
        <v>1800</v>
      </c>
      <c r="H6" s="5" t="str">
        <f t="shared" si="0"/>
        <v/>
      </c>
      <c r="I6" s="5" t="str">
        <f t="shared" si="1"/>
        <v/>
      </c>
      <c r="J6" s="11"/>
      <c r="K6" s="30">
        <f t="shared" si="4"/>
        <v>27000</v>
      </c>
      <c r="L6" s="30"/>
      <c r="M6" s="30">
        <f t="shared" si="2"/>
        <v>27000</v>
      </c>
      <c r="N6" s="1"/>
      <c r="O6" s="25" t="s">
        <v>8</v>
      </c>
      <c r="P6" s="20">
        <v>2000</v>
      </c>
    </row>
    <row r="7" spans="1:16">
      <c r="A7" s="3">
        <v>4</v>
      </c>
      <c r="B7" s="4" t="s">
        <v>9</v>
      </c>
      <c r="C7" s="14">
        <v>42098</v>
      </c>
      <c r="D7" s="5" t="s">
        <v>4</v>
      </c>
      <c r="E7" s="5">
        <v>22</v>
      </c>
      <c r="F7" s="3">
        <v>10</v>
      </c>
      <c r="G7" s="6">
        <f t="shared" si="3"/>
        <v>1500</v>
      </c>
      <c r="H7" s="5" t="str">
        <f t="shared" si="0"/>
        <v/>
      </c>
      <c r="I7" s="5" t="str">
        <f t="shared" si="1"/>
        <v/>
      </c>
      <c r="J7" s="11"/>
      <c r="K7" s="30">
        <f t="shared" si="4"/>
        <v>15000</v>
      </c>
      <c r="L7" s="30"/>
      <c r="M7" s="30">
        <f t="shared" si="2"/>
        <v>15000</v>
      </c>
      <c r="N7" s="1"/>
      <c r="O7" s="31" t="s">
        <v>35</v>
      </c>
    </row>
    <row r="8" spans="1:16">
      <c r="A8" s="3">
        <v>5</v>
      </c>
      <c r="B8" s="4" t="s">
        <v>10</v>
      </c>
      <c r="C8" s="14">
        <v>42101</v>
      </c>
      <c r="D8" s="5" t="s">
        <v>8</v>
      </c>
      <c r="E8" s="5">
        <v>59</v>
      </c>
      <c r="F8" s="3">
        <v>16</v>
      </c>
      <c r="G8" s="6">
        <f t="shared" si="3"/>
        <v>2000</v>
      </c>
      <c r="H8" s="5" t="str">
        <f t="shared" si="0"/>
        <v/>
      </c>
      <c r="I8" s="5" t="str">
        <f t="shared" si="1"/>
        <v/>
      </c>
      <c r="J8" s="11"/>
      <c r="K8" s="30">
        <f t="shared" si="4"/>
        <v>32000</v>
      </c>
      <c r="L8" s="30"/>
      <c r="M8" s="30">
        <f t="shared" si="2"/>
        <v>32000</v>
      </c>
      <c r="N8" s="1"/>
      <c r="O8" s="31" t="s">
        <v>36</v>
      </c>
      <c r="P8" s="16"/>
    </row>
    <row r="9" spans="1:16">
      <c r="A9" s="3">
        <v>6</v>
      </c>
      <c r="B9" s="4" t="s">
        <v>11</v>
      </c>
      <c r="C9" s="14">
        <v>42101</v>
      </c>
      <c r="D9" s="5" t="s">
        <v>8</v>
      </c>
      <c r="E9" s="5">
        <v>38</v>
      </c>
      <c r="F9" s="3">
        <v>10</v>
      </c>
      <c r="G9" s="6">
        <f t="shared" si="3"/>
        <v>2000</v>
      </c>
      <c r="H9" s="5" t="str">
        <f t="shared" si="0"/>
        <v/>
      </c>
      <c r="I9" s="5" t="str">
        <f t="shared" si="1"/>
        <v/>
      </c>
      <c r="J9" s="11"/>
      <c r="K9" s="30">
        <f t="shared" si="4"/>
        <v>20000</v>
      </c>
      <c r="L9" s="30"/>
      <c r="M9" s="30">
        <f t="shared" si="2"/>
        <v>20000</v>
      </c>
      <c r="N9" s="1"/>
    </row>
    <row r="10" spans="1:16">
      <c r="A10" s="3">
        <v>7</v>
      </c>
      <c r="B10" s="4" t="s">
        <v>12</v>
      </c>
      <c r="C10" s="14">
        <v>42104</v>
      </c>
      <c r="D10" s="5" t="s">
        <v>6</v>
      </c>
      <c r="E10" s="5">
        <v>19</v>
      </c>
      <c r="F10" s="3">
        <v>12</v>
      </c>
      <c r="G10" s="6">
        <f t="shared" si="3"/>
        <v>1800</v>
      </c>
      <c r="H10" s="5" t="str">
        <f t="shared" si="0"/>
        <v/>
      </c>
      <c r="I10" s="5" t="str">
        <f t="shared" si="1"/>
        <v/>
      </c>
      <c r="J10" s="11"/>
      <c r="K10" s="30">
        <f t="shared" si="4"/>
        <v>21600</v>
      </c>
      <c r="L10" s="30"/>
      <c r="M10" s="30">
        <f t="shared" si="2"/>
        <v>21600</v>
      </c>
      <c r="N10" s="1"/>
      <c r="O10" s="24" t="s">
        <v>34</v>
      </c>
      <c r="P10" s="12">
        <v>5000</v>
      </c>
    </row>
    <row r="11" spans="1:16">
      <c r="A11" s="3">
        <v>8</v>
      </c>
      <c r="B11" s="4" t="s">
        <v>13</v>
      </c>
      <c r="C11" s="14">
        <v>42105</v>
      </c>
      <c r="D11" s="5" t="s">
        <v>4</v>
      </c>
      <c r="E11" s="5">
        <v>61</v>
      </c>
      <c r="F11" s="3">
        <v>15</v>
      </c>
      <c r="G11" s="6">
        <f t="shared" si="3"/>
        <v>1500</v>
      </c>
      <c r="H11" s="5" t="str">
        <f t="shared" si="0"/>
        <v>○</v>
      </c>
      <c r="I11" s="5" t="str">
        <f t="shared" si="1"/>
        <v/>
      </c>
      <c r="J11" s="11"/>
      <c r="K11" s="30">
        <f t="shared" si="4"/>
        <v>22500</v>
      </c>
      <c r="L11" s="30"/>
      <c r="M11" s="30">
        <f t="shared" si="2"/>
        <v>22500</v>
      </c>
      <c r="N11" s="1"/>
      <c r="O11" s="32" t="s">
        <v>33</v>
      </c>
      <c r="P11" s="15"/>
    </row>
    <row r="12" spans="1:16">
      <c r="A12" s="3">
        <v>9</v>
      </c>
      <c r="B12" s="4" t="s">
        <v>14</v>
      </c>
      <c r="C12" s="14">
        <v>42108</v>
      </c>
      <c r="D12" s="5" t="s">
        <v>6</v>
      </c>
      <c r="E12" s="5">
        <v>25</v>
      </c>
      <c r="F12" s="3">
        <v>20</v>
      </c>
      <c r="G12" s="6">
        <f t="shared" si="3"/>
        <v>1800</v>
      </c>
      <c r="H12" s="5" t="str">
        <f t="shared" si="0"/>
        <v/>
      </c>
      <c r="I12" s="5" t="str">
        <f t="shared" si="1"/>
        <v>○</v>
      </c>
      <c r="J12" s="11"/>
      <c r="K12" s="30">
        <f t="shared" si="4"/>
        <v>36000</v>
      </c>
      <c r="L12" s="30"/>
      <c r="M12" s="30">
        <f t="shared" si="2"/>
        <v>36000</v>
      </c>
      <c r="N12" s="1"/>
      <c r="O12" s="27" t="s">
        <v>45</v>
      </c>
      <c r="P12" s="28">
        <v>42105</v>
      </c>
    </row>
    <row r="13" spans="1:16">
      <c r="A13" s="3">
        <v>10</v>
      </c>
      <c r="B13" s="4" t="s">
        <v>15</v>
      </c>
      <c r="C13" s="14">
        <v>42108</v>
      </c>
      <c r="D13" s="5" t="s">
        <v>6</v>
      </c>
      <c r="E13" s="5">
        <v>65</v>
      </c>
      <c r="F13" s="3">
        <v>10</v>
      </c>
      <c r="G13" s="6">
        <f t="shared" si="3"/>
        <v>1800</v>
      </c>
      <c r="H13" s="5" t="str">
        <f t="shared" si="0"/>
        <v>○</v>
      </c>
      <c r="I13" s="5" t="str">
        <f t="shared" si="1"/>
        <v/>
      </c>
      <c r="J13" s="11"/>
      <c r="K13" s="30">
        <f t="shared" si="4"/>
        <v>18000</v>
      </c>
      <c r="L13" s="30"/>
      <c r="M13" s="30">
        <f t="shared" si="2"/>
        <v>18000</v>
      </c>
      <c r="N13" s="1"/>
      <c r="O13" s="29" t="s">
        <v>46</v>
      </c>
      <c r="P13" s="28">
        <v>42114</v>
      </c>
    </row>
    <row r="14" spans="1:16">
      <c r="A14" s="3">
        <v>11</v>
      </c>
      <c r="B14" s="4" t="s">
        <v>16</v>
      </c>
      <c r="C14" s="14">
        <v>42112</v>
      </c>
      <c r="D14" s="5" t="s">
        <v>4</v>
      </c>
      <c r="E14" s="5">
        <v>27</v>
      </c>
      <c r="F14" s="3">
        <v>10</v>
      </c>
      <c r="G14" s="6">
        <f t="shared" si="3"/>
        <v>1500</v>
      </c>
      <c r="H14" s="5" t="str">
        <f t="shared" si="0"/>
        <v/>
      </c>
      <c r="I14" s="5" t="str">
        <f t="shared" si="1"/>
        <v/>
      </c>
      <c r="J14" s="11"/>
      <c r="K14" s="30">
        <f t="shared" si="4"/>
        <v>15000</v>
      </c>
      <c r="L14" s="30"/>
      <c r="M14" s="30">
        <f t="shared" si="2"/>
        <v>15000</v>
      </c>
      <c r="N14" s="1"/>
    </row>
    <row r="15" spans="1:16">
      <c r="A15" s="3">
        <v>12</v>
      </c>
      <c r="B15" s="4" t="s">
        <v>17</v>
      </c>
      <c r="C15" s="14">
        <v>42115</v>
      </c>
      <c r="D15" s="5" t="s">
        <v>6</v>
      </c>
      <c r="E15" s="5">
        <v>20</v>
      </c>
      <c r="F15" s="3">
        <v>8</v>
      </c>
      <c r="G15" s="6">
        <f t="shared" si="3"/>
        <v>1800</v>
      </c>
      <c r="H15" s="5" t="str">
        <f t="shared" si="0"/>
        <v/>
      </c>
      <c r="I15" s="5" t="str">
        <f t="shared" si="1"/>
        <v/>
      </c>
      <c r="J15" s="11"/>
      <c r="K15" s="30">
        <f t="shared" si="4"/>
        <v>14400</v>
      </c>
      <c r="L15" s="30"/>
      <c r="M15" s="30">
        <f t="shared" si="2"/>
        <v>14400</v>
      </c>
      <c r="N15" s="1"/>
    </row>
    <row r="16" spans="1:16">
      <c r="A16" s="3">
        <v>13</v>
      </c>
      <c r="B16" s="4" t="s">
        <v>18</v>
      </c>
      <c r="C16" s="14">
        <v>42115</v>
      </c>
      <c r="D16" s="5" t="s">
        <v>4</v>
      </c>
      <c r="E16" s="5">
        <v>34</v>
      </c>
      <c r="F16" s="3">
        <v>5</v>
      </c>
      <c r="G16" s="6">
        <f t="shared" si="3"/>
        <v>1500</v>
      </c>
      <c r="H16" s="5" t="str">
        <f t="shared" si="0"/>
        <v/>
      </c>
      <c r="I16" s="5" t="str">
        <f t="shared" si="1"/>
        <v/>
      </c>
      <c r="J16" s="11"/>
      <c r="K16" s="30">
        <f t="shared" si="4"/>
        <v>7500</v>
      </c>
      <c r="L16" s="30"/>
      <c r="M16" s="30">
        <f t="shared" si="2"/>
        <v>7500</v>
      </c>
      <c r="N16" s="1"/>
    </row>
    <row r="17" spans="1:14">
      <c r="A17" s="3">
        <v>14</v>
      </c>
      <c r="B17" s="4" t="s">
        <v>19</v>
      </c>
      <c r="C17" s="14">
        <v>42115</v>
      </c>
      <c r="D17" s="5" t="s">
        <v>6</v>
      </c>
      <c r="E17" s="5">
        <v>36</v>
      </c>
      <c r="F17" s="3">
        <v>20</v>
      </c>
      <c r="G17" s="6">
        <f t="shared" si="3"/>
        <v>1800</v>
      </c>
      <c r="H17" s="5" t="str">
        <f t="shared" si="0"/>
        <v/>
      </c>
      <c r="I17" s="5" t="str">
        <f t="shared" si="1"/>
        <v>○</v>
      </c>
      <c r="J17" s="11"/>
      <c r="K17" s="30">
        <f t="shared" si="4"/>
        <v>36000</v>
      </c>
      <c r="L17" s="30"/>
      <c r="M17" s="30">
        <f t="shared" si="2"/>
        <v>36000</v>
      </c>
      <c r="N17" s="1"/>
    </row>
    <row r="18" spans="1:14">
      <c r="A18" s="3">
        <v>15</v>
      </c>
      <c r="B18" s="4" t="s">
        <v>20</v>
      </c>
      <c r="C18" s="14">
        <v>42115</v>
      </c>
      <c r="D18" s="5" t="s">
        <v>4</v>
      </c>
      <c r="E18" s="5">
        <v>45</v>
      </c>
      <c r="F18" s="3">
        <v>12</v>
      </c>
      <c r="G18" s="6">
        <f t="shared" si="3"/>
        <v>1500</v>
      </c>
      <c r="H18" s="5" t="str">
        <f t="shared" si="0"/>
        <v/>
      </c>
      <c r="I18" s="5" t="str">
        <f t="shared" si="1"/>
        <v/>
      </c>
      <c r="J18" s="11"/>
      <c r="K18" s="30">
        <f t="shared" si="4"/>
        <v>18000</v>
      </c>
      <c r="L18" s="30"/>
      <c r="M18" s="30">
        <f t="shared" si="2"/>
        <v>18000</v>
      </c>
      <c r="N18" s="1"/>
    </row>
    <row r="19" spans="1:14">
      <c r="A19" s="3">
        <v>16</v>
      </c>
      <c r="B19" s="4" t="s">
        <v>21</v>
      </c>
      <c r="C19" s="14">
        <v>42119</v>
      </c>
      <c r="D19" s="5" t="s">
        <v>4</v>
      </c>
      <c r="E19" s="5">
        <v>31</v>
      </c>
      <c r="F19" s="3">
        <v>10</v>
      </c>
      <c r="G19" s="6">
        <f t="shared" si="3"/>
        <v>1500</v>
      </c>
      <c r="H19" s="5" t="str">
        <f t="shared" si="0"/>
        <v/>
      </c>
      <c r="I19" s="5" t="str">
        <f t="shared" si="1"/>
        <v/>
      </c>
      <c r="J19" s="11"/>
      <c r="K19" s="30">
        <f t="shared" si="4"/>
        <v>15000</v>
      </c>
      <c r="L19" s="30"/>
      <c r="M19" s="30">
        <f t="shared" si="2"/>
        <v>15000</v>
      </c>
      <c r="N19" s="1"/>
    </row>
    <row r="20" spans="1:14">
      <c r="A20" s="3">
        <v>17</v>
      </c>
      <c r="B20" s="4" t="s">
        <v>22</v>
      </c>
      <c r="C20" s="14">
        <v>42119</v>
      </c>
      <c r="D20" s="5" t="s">
        <v>4</v>
      </c>
      <c r="E20" s="5">
        <v>28</v>
      </c>
      <c r="F20" s="3">
        <v>15</v>
      </c>
      <c r="G20" s="6">
        <f t="shared" si="3"/>
        <v>1500</v>
      </c>
      <c r="H20" s="5" t="str">
        <f t="shared" si="0"/>
        <v/>
      </c>
      <c r="I20" s="5" t="str">
        <f t="shared" si="1"/>
        <v/>
      </c>
      <c r="J20" s="11"/>
      <c r="K20" s="30">
        <f t="shared" si="4"/>
        <v>22500</v>
      </c>
      <c r="L20" s="30"/>
      <c r="M20" s="30">
        <f t="shared" si="2"/>
        <v>22500</v>
      </c>
      <c r="N20" s="1"/>
    </row>
    <row r="21" spans="1:14">
      <c r="A21" s="3">
        <v>18</v>
      </c>
      <c r="B21" s="4" t="s">
        <v>23</v>
      </c>
      <c r="C21" s="14">
        <v>42119</v>
      </c>
      <c r="D21" s="5" t="s">
        <v>6</v>
      </c>
      <c r="E21" s="5">
        <v>56</v>
      </c>
      <c r="F21" s="3">
        <v>20</v>
      </c>
      <c r="G21" s="6">
        <f t="shared" si="3"/>
        <v>1800</v>
      </c>
      <c r="H21" s="5" t="str">
        <f t="shared" si="0"/>
        <v/>
      </c>
      <c r="I21" s="5" t="str">
        <f t="shared" si="1"/>
        <v>○</v>
      </c>
      <c r="J21" s="11"/>
      <c r="K21" s="30">
        <f t="shared" si="4"/>
        <v>36000</v>
      </c>
      <c r="L21" s="30"/>
      <c r="M21" s="30">
        <f t="shared" si="2"/>
        <v>36000</v>
      </c>
      <c r="N21" s="1"/>
    </row>
    <row r="22" spans="1:14">
      <c r="A22" s="3">
        <v>19</v>
      </c>
      <c r="B22" s="4" t="s">
        <v>24</v>
      </c>
      <c r="C22" s="14">
        <v>42120</v>
      </c>
      <c r="D22" s="5" t="s">
        <v>6</v>
      </c>
      <c r="E22" s="5">
        <v>61</v>
      </c>
      <c r="F22" s="3">
        <v>10</v>
      </c>
      <c r="G22" s="6">
        <f t="shared" si="3"/>
        <v>1800</v>
      </c>
      <c r="H22" s="5" t="str">
        <f t="shared" si="0"/>
        <v>○</v>
      </c>
      <c r="I22" s="5" t="str">
        <f t="shared" si="1"/>
        <v/>
      </c>
      <c r="J22" s="11"/>
      <c r="K22" s="30">
        <f t="shared" si="4"/>
        <v>18000</v>
      </c>
      <c r="L22" s="30"/>
      <c r="M22" s="30">
        <f t="shared" si="2"/>
        <v>18000</v>
      </c>
      <c r="N22" s="1"/>
    </row>
    <row r="23" spans="1:14">
      <c r="A23" s="3">
        <v>20</v>
      </c>
      <c r="B23" s="4" t="s">
        <v>25</v>
      </c>
      <c r="C23" s="14">
        <v>42122</v>
      </c>
      <c r="D23" s="5" t="s">
        <v>8</v>
      </c>
      <c r="E23" s="5">
        <v>19</v>
      </c>
      <c r="F23" s="3">
        <v>15</v>
      </c>
      <c r="G23" s="6">
        <f t="shared" si="3"/>
        <v>2000</v>
      </c>
      <c r="H23" s="5" t="str">
        <f t="shared" si="0"/>
        <v/>
      </c>
      <c r="I23" s="5" t="str">
        <f t="shared" si="1"/>
        <v/>
      </c>
      <c r="J23" s="11"/>
      <c r="K23" s="30">
        <f t="shared" si="4"/>
        <v>30000</v>
      </c>
      <c r="L23" s="30"/>
      <c r="M23" s="30">
        <f t="shared" si="2"/>
        <v>30000</v>
      </c>
      <c r="N23" s="1"/>
    </row>
    <row r="24" spans="1:14">
      <c r="A24" s="7">
        <v>21</v>
      </c>
      <c r="B24" s="8" t="s">
        <v>26</v>
      </c>
      <c r="C24" s="14">
        <v>42124</v>
      </c>
      <c r="D24" s="9" t="s">
        <v>6</v>
      </c>
      <c r="E24" s="9">
        <v>43</v>
      </c>
      <c r="F24" s="10">
        <v>12</v>
      </c>
      <c r="G24" s="6">
        <f t="shared" si="3"/>
        <v>1800</v>
      </c>
      <c r="H24" s="5" t="str">
        <f t="shared" si="0"/>
        <v/>
      </c>
      <c r="I24" s="5" t="str">
        <f t="shared" si="1"/>
        <v/>
      </c>
      <c r="J24" s="11"/>
      <c r="K24" s="30">
        <f t="shared" si="4"/>
        <v>21600</v>
      </c>
      <c r="L24" s="30"/>
      <c r="M24" s="30">
        <f t="shared" si="2"/>
        <v>21600</v>
      </c>
      <c r="N24" s="1"/>
    </row>
    <row r="25" spans="1:14">
      <c r="A25" s="7">
        <v>22</v>
      </c>
      <c r="B25" s="8" t="s">
        <v>27</v>
      </c>
      <c r="C25" s="14">
        <v>42124</v>
      </c>
      <c r="D25" s="9" t="s">
        <v>4</v>
      </c>
      <c r="E25" s="9">
        <v>29</v>
      </c>
      <c r="F25" s="10">
        <v>8</v>
      </c>
      <c r="G25" s="6">
        <f t="shared" si="3"/>
        <v>1500</v>
      </c>
      <c r="H25" s="5" t="str">
        <f t="shared" si="0"/>
        <v/>
      </c>
      <c r="I25" s="5" t="str">
        <f t="shared" si="1"/>
        <v/>
      </c>
      <c r="J25" s="11"/>
      <c r="K25" s="30">
        <f t="shared" si="4"/>
        <v>12000</v>
      </c>
      <c r="L25" s="30"/>
      <c r="M25" s="30">
        <f t="shared" si="2"/>
        <v>12000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入会者リスト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2014-11-21T02:19:21Z</cp:lastPrinted>
  <dcterms:created xsi:type="dcterms:W3CDTF">2014-10-02T07:00:27Z</dcterms:created>
  <dcterms:modified xsi:type="dcterms:W3CDTF">2014-11-25T06:23:49Z</dcterms:modified>
</cp:coreProperties>
</file>