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390" windowHeight="4035"/>
  </bookViews>
  <sheets>
    <sheet name="第1四半期" sheetId="1" r:id="rId1"/>
    <sheet name="第2四半期" sheetId="2" r:id="rId2"/>
    <sheet name="第3四半期" sheetId="3" r:id="rId3"/>
    <sheet name="第4四半期" sheetId="4" r:id="rId4"/>
    <sheet name="年間売上" sheetId="5" r:id="rId5"/>
  </sheets>
  <externalReferences>
    <externalReference r:id="rId6"/>
  </externalReferences>
  <definedNames>
    <definedName name="岡田">[1]!テーブル23[[#All],[岡田]]</definedName>
    <definedName name="宮本">[1]!テーブル23[[#All],[宮本]]</definedName>
    <definedName name="上島">[1]!テーブル23[[#All],[上島]]</definedName>
    <definedName name="片山">[1]!テーブル23[[#All],[片山]]</definedName>
  </definedNames>
  <calcPr calcId="145621"/>
</workbook>
</file>

<file path=xl/calcChain.xml><?xml version="1.0" encoding="utf-8"?>
<calcChain xmlns="http://schemas.openxmlformats.org/spreadsheetml/2006/main">
  <c r="D28" i="5" l="1"/>
  <c r="D27" i="5"/>
  <c r="D26" i="5" l="1"/>
  <c r="E20" i="1" l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20" i="1" l="1"/>
  <c r="E20" i="4" l="1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E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E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20" i="4" l="1"/>
  <c r="F20" i="3"/>
  <c r="F20" i="2"/>
</calcChain>
</file>

<file path=xl/sharedStrings.xml><?xml version="1.0" encoding="utf-8"?>
<sst xmlns="http://schemas.openxmlformats.org/spreadsheetml/2006/main" count="186" uniqueCount="49">
  <si>
    <t>HN0003</t>
  </si>
  <si>
    <t>カセットコンロ</t>
  </si>
  <si>
    <t>KY0002</t>
  </si>
  <si>
    <t>ジャッキ</t>
  </si>
  <si>
    <t>KY0001</t>
  </si>
  <si>
    <t>バール</t>
  </si>
  <si>
    <t>KY0003</t>
  </si>
  <si>
    <t>レスキューセット</t>
  </si>
  <si>
    <t>KA0022</t>
  </si>
  <si>
    <t>HN0004</t>
  </si>
  <si>
    <t>HZ0001</t>
  </si>
  <si>
    <t>HZ0002</t>
  </si>
  <si>
    <t>KY0011</t>
  </si>
  <si>
    <t>KY0012</t>
  </si>
  <si>
    <t>エアーストレッチャー</t>
  </si>
  <si>
    <t>HN0005</t>
  </si>
  <si>
    <t>HN0014</t>
  </si>
  <si>
    <t>KA0006</t>
  </si>
  <si>
    <t>KY0021</t>
  </si>
  <si>
    <t>商品コード</t>
    <rPh sb="0" eb="2">
      <t>ショウヒン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</si>
  <si>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</si>
  <si>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</si>
  <si>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</si>
  <si>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売上金額</t>
    <rPh sb="0" eb="4">
      <t>ウリアゲキンガク</t>
    </rPh>
    <phoneticPr fontId="1"/>
  </si>
  <si>
    <t>懐中電灯</t>
    <rPh sb="0" eb="2">
      <t>カイチュウ</t>
    </rPh>
    <rPh sb="2" eb="4">
      <t>デントウ</t>
    </rPh>
    <phoneticPr fontId="1"/>
  </si>
  <si>
    <t>救急セット</t>
    <rPh sb="0" eb="2">
      <t>キュウキュウ</t>
    </rPh>
    <phoneticPr fontId="1"/>
  </si>
  <si>
    <t>保存食</t>
    <rPh sb="0" eb="3">
      <t>ホゾンショク</t>
    </rPh>
    <phoneticPr fontId="1"/>
  </si>
  <si>
    <t>保存水</t>
    <rPh sb="0" eb="3">
      <t>ホゾンスイ</t>
    </rPh>
    <phoneticPr fontId="1"/>
  </si>
  <si>
    <t>ワンタッチ担架</t>
    <rPh sb="5" eb="7">
      <t>タンカ</t>
    </rPh>
    <phoneticPr fontId="1"/>
  </si>
  <si>
    <t>避難用ロープ</t>
    <rPh sb="0" eb="3">
      <t>ヒナンヨウ</t>
    </rPh>
    <phoneticPr fontId="1"/>
  </si>
  <si>
    <t>防災服</t>
    <rPh sb="0" eb="3">
      <t>ボウサイフク</t>
    </rPh>
    <phoneticPr fontId="1"/>
  </si>
  <si>
    <t>寝袋</t>
    <rPh sb="0" eb="2">
      <t>ネブクロ</t>
    </rPh>
    <phoneticPr fontId="1"/>
  </si>
  <si>
    <t>発電機</t>
    <rPh sb="0" eb="3">
      <t>ハツデンキ</t>
    </rPh>
    <phoneticPr fontId="1"/>
  </si>
  <si>
    <t>合計</t>
    <rPh sb="0" eb="2">
      <t>ゴウケイ</t>
    </rPh>
    <phoneticPr fontId="1"/>
  </si>
  <si>
    <t>単位：円</t>
    <rPh sb="0" eb="2">
      <t>タンイ</t>
    </rPh>
    <rPh sb="3" eb="4">
      <t>エン</t>
    </rPh>
    <phoneticPr fontId="1"/>
  </si>
  <si>
    <t>防災グッズ　第1四半期売上表</t>
    <rPh sb="0" eb="2">
      <t>ボウサイ</t>
    </rPh>
    <rPh sb="6" eb="7">
      <t>ダイ</t>
    </rPh>
    <rPh sb="8" eb="11">
      <t>シハンキ</t>
    </rPh>
    <rPh sb="11" eb="13">
      <t>ウリアゲ</t>
    </rPh>
    <rPh sb="13" eb="14">
      <t>ヒョウ</t>
    </rPh>
    <phoneticPr fontId="1"/>
  </si>
  <si>
    <t>防災グッズ　第4四半期売上表</t>
    <rPh sb="0" eb="2">
      <t>ボウサイ</t>
    </rPh>
    <rPh sb="6" eb="7">
      <t>ダイ</t>
    </rPh>
    <rPh sb="8" eb="11">
      <t>シハンキ</t>
    </rPh>
    <rPh sb="11" eb="13">
      <t>ウリアゲ</t>
    </rPh>
    <rPh sb="13" eb="14">
      <t>ヒョウ</t>
    </rPh>
    <phoneticPr fontId="1"/>
  </si>
  <si>
    <t>防災グッズ　第3四半期売上表</t>
    <rPh sb="0" eb="2">
      <t>ボウサイ</t>
    </rPh>
    <rPh sb="6" eb="7">
      <t>ダイ</t>
    </rPh>
    <rPh sb="8" eb="11">
      <t>シハンキ</t>
    </rPh>
    <rPh sb="11" eb="13">
      <t>ウリアゲ</t>
    </rPh>
    <rPh sb="13" eb="14">
      <t>ヒョウ</t>
    </rPh>
    <phoneticPr fontId="1"/>
  </si>
  <si>
    <t>防災グッズ　第2四半期売上表</t>
    <rPh sb="0" eb="2">
      <t>ボウサイ</t>
    </rPh>
    <rPh sb="6" eb="7">
      <t>ダイ</t>
    </rPh>
    <rPh sb="8" eb="11">
      <t>シハンキ</t>
    </rPh>
    <rPh sb="11" eb="13">
      <t>ウリアゲ</t>
    </rPh>
    <rPh sb="13" eb="14">
      <t>ヒョウ</t>
    </rPh>
    <phoneticPr fontId="1"/>
  </si>
  <si>
    <t>防災グッズ　年間売上表</t>
    <rPh sb="0" eb="2">
      <t>ボウサイ</t>
    </rPh>
    <rPh sb="6" eb="8">
      <t>ネンカン</t>
    </rPh>
    <rPh sb="8" eb="10">
      <t>ウリアゲ</t>
    </rPh>
    <rPh sb="10" eb="11">
      <t>ヒョウ</t>
    </rPh>
    <phoneticPr fontId="1"/>
  </si>
  <si>
    <t>年間売上額</t>
    <rPh sb="0" eb="2">
      <t>ネンカン</t>
    </rPh>
    <rPh sb="2" eb="4">
      <t>ウリアゲ</t>
    </rPh>
    <rPh sb="4" eb="5">
      <t>ガク</t>
    </rPh>
    <phoneticPr fontId="1"/>
  </si>
  <si>
    <t>年間売上数</t>
    <rPh sb="0" eb="2">
      <t>ネンカン</t>
    </rPh>
    <rPh sb="2" eb="4">
      <t>ウリアゲ</t>
    </rPh>
    <rPh sb="4" eb="5">
      <t>スウ</t>
    </rPh>
    <phoneticPr fontId="1"/>
  </si>
  <si>
    <t>売上増加率</t>
    <rPh sb="0" eb="2">
      <t>ウリアゲ</t>
    </rPh>
    <rPh sb="2" eb="4">
      <t>ゾウカ</t>
    </rPh>
    <rPh sb="4" eb="5">
      <t>リツ</t>
    </rPh>
    <phoneticPr fontId="1"/>
  </si>
  <si>
    <t>期間</t>
    <rPh sb="0" eb="2">
      <t>キカン</t>
    </rPh>
    <phoneticPr fontId="1"/>
  </si>
  <si>
    <t>増加率</t>
    <rPh sb="0" eb="2">
      <t>ゾウカ</t>
    </rPh>
    <rPh sb="2" eb="3">
      <t>リツ</t>
    </rPh>
    <phoneticPr fontId="1"/>
  </si>
  <si>
    <t>第1四半期→第2四半期</t>
    <rPh sb="0" eb="1">
      <t>ダイ</t>
    </rPh>
    <rPh sb="2" eb="5">
      <t>シハンキ</t>
    </rPh>
    <rPh sb="6" eb="7">
      <t>ダイ</t>
    </rPh>
    <rPh sb="8" eb="11">
      <t>シハンキ</t>
    </rPh>
    <phoneticPr fontId="1"/>
  </si>
  <si>
    <t>第2四半期→第3四半期</t>
    <rPh sb="0" eb="1">
      <t>ダイ</t>
    </rPh>
    <rPh sb="2" eb="5">
      <t>シハンキ</t>
    </rPh>
    <rPh sb="6" eb="7">
      <t>ダイ</t>
    </rPh>
    <rPh sb="8" eb="11">
      <t>シハンキ</t>
    </rPh>
    <phoneticPr fontId="1"/>
  </si>
  <si>
    <t>第3四半期→第4四半期</t>
    <rPh sb="0" eb="1">
      <t>ダイ</t>
    </rPh>
    <rPh sb="2" eb="5">
      <t>シハンキ</t>
    </rPh>
    <rPh sb="6" eb="7">
      <t>ダイ</t>
    </rPh>
    <rPh sb="8" eb="11">
      <t>シハンキ</t>
    </rPh>
    <phoneticPr fontId="1"/>
  </si>
  <si>
    <t>平均売上額</t>
    <rPh sb="0" eb="2">
      <t>ヘイキン</t>
    </rPh>
    <rPh sb="2" eb="4">
      <t>ウリアゲ</t>
    </rPh>
    <rPh sb="4" eb="5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</si>
</sst>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i/>
      <sz val="24"/>
      <color theme="0"/>
      <name val="HG明朝E"/>
      <family val="1"/>
      <charset val="128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 applyAlignment="1">
      <alignment horizontal="right"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1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2" xfId="1" applyFont="1" applyBorder="1">
      <alignment vertical="center"/>
    </xf>
    <xf numFmtId="9" fontId="0" fillId="0" borderId="3" xfId="2" applyFont="1" applyBorder="1">
      <alignment vertical="center"/>
    </xf>
    <xf numFmtId="9" fontId="0" fillId="0" borderId="1" xfId="2" applyFont="1" applyBorder="1">
      <alignment vertical="center"/>
    </xf>
    <xf numFmtId="0" fontId="2" fillId="3" borderId="8" xfId="0" applyFont="1" applyFill="1" applyBorder="1" applyAlignment="1">
      <alignment horizontal="center" vertical="center"/>
    </xf>
    <xf numFmtId="38" fontId="2" fillId="0" borderId="3" xfId="1" applyFont="1" applyBorder="1">
      <alignment vertical="center"/>
    </xf>
    <xf numFmtId="0" fontId="0" fillId="0" borderId="4" xfId="0" applyBorder="1">
      <alignment vertical="center"/>
    </xf>
    <xf numFmtId="38" fontId="0" fillId="0" borderId="10" xfId="1" applyFont="1" applyBorder="1">
      <alignment vertical="center"/>
    </xf>
    <xf numFmtId="38" fontId="0" fillId="0" borderId="4" xfId="1" applyFont="1" applyBorder="1">
      <alignment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M&#20986;&#29256;1/Desktop/03_&#38988;&#26448;/&#38988;&#26448;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実績"/>
      <sheetName val="売上目標"/>
      <sheetName val="問題文"/>
      <sheetName val="題材D"/>
    </sheetNames>
    <sheetDataSet>
      <sheetData sheetId="0"/>
      <sheetData sheetId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0"/>
  <sheetViews>
    <sheetView tabSelected="1" workbookViewId="0"/>
  </sheetViews>
  <sheetFormatPr defaultRowHeight="13.5" x14ac:dyDescent="0.15"/>
  <cols>
    <col min="1" max="1" width="3.625" customWidth="1"/>
    <col min="2" max="2" width="11.625" customWidth="1"/>
    <col min="3" max="3" width="18.125" bestFit="1" customWidth="1"/>
    <col min="6" max="6" width="12.625" customWidth="1"/>
  </cols>
  <sheetData>
    <row r="2" spans="2:6" ht="28.5" x14ac:dyDescent="0.15">
      <c r="B2" s="19" t="s">
        <v>35</v>
      </c>
      <c r="C2" s="19"/>
      <c r="D2" s="19"/>
      <c r="E2" s="19"/>
      <c r="F2" s="19"/>
    </row>
    <row r="4" spans="2:6" x14ac:dyDescent="0.15">
      <c r="F4" s="1" t="s">
        <v>34</v>
      </c>
    </row>
    <row r="5" spans="2:6" ht="14.25" thickBot="1" x14ac:dyDescent="0.2">
      <c r="B5" s="11" t="s">
        <v>19</v>
      </c>
      <c r="C5" s="11" t="s">
        <v>20</v>
      </c>
      <c r="D5" s="11" t="s">
        <v>21</v>
      </c>
      <c r="E5" s="11" t="s">
        <v>22</v>
      </c>
      <c r="F5" s="11" t="s">
        <v>23</v>
      </c>
    </row>
    <row r="6" spans="2:6" x14ac:dyDescent="0.15">
      <c r="B6" s="3" t="s">
        <v>0</v>
      </c>
      <c r="C6" s="3" t="s">
        <v>1</v>
      </c>
      <c r="D6" s="7">
        <v>3200</v>
      </c>
      <c r="E6" s="3">
        <v>184</v>
      </c>
      <c r="F6" s="7">
        <f>D6*E6</f>
        <v>588800</v>
      </c>
    </row>
    <row r="7" spans="2:6" x14ac:dyDescent="0.15">
      <c r="B7" s="2" t="s">
        <v>2</v>
      </c>
      <c r="C7" s="2" t="s">
        <v>3</v>
      </c>
      <c r="D7" s="6">
        <v>6300</v>
      </c>
      <c r="E7" s="2">
        <v>40</v>
      </c>
      <c r="F7" s="6">
        <f t="shared" ref="F7:F19" si="0">D7*E7</f>
        <v>252000</v>
      </c>
    </row>
    <row r="8" spans="2:6" x14ac:dyDescent="0.15">
      <c r="B8" s="2" t="s">
        <v>4</v>
      </c>
      <c r="C8" s="2" t="s">
        <v>5</v>
      </c>
      <c r="D8" s="6">
        <v>5000</v>
      </c>
      <c r="E8" s="2">
        <v>25</v>
      </c>
      <c r="F8" s="6">
        <f t="shared" si="0"/>
        <v>125000</v>
      </c>
    </row>
    <row r="9" spans="2:6" x14ac:dyDescent="0.15">
      <c r="B9" s="2" t="s">
        <v>6</v>
      </c>
      <c r="C9" s="2" t="s">
        <v>7</v>
      </c>
      <c r="D9" s="6">
        <v>8500</v>
      </c>
      <c r="E9" s="2">
        <v>51</v>
      </c>
      <c r="F9" s="6">
        <f t="shared" si="0"/>
        <v>433500</v>
      </c>
    </row>
    <row r="10" spans="2:6" x14ac:dyDescent="0.15">
      <c r="B10" s="2" t="s">
        <v>8</v>
      </c>
      <c r="C10" s="2" t="s">
        <v>24</v>
      </c>
      <c r="D10" s="6">
        <v>1200</v>
      </c>
      <c r="E10" s="2">
        <v>222</v>
      </c>
      <c r="F10" s="6">
        <f t="shared" si="0"/>
        <v>266400</v>
      </c>
    </row>
    <row r="11" spans="2:6" x14ac:dyDescent="0.15">
      <c r="B11" s="2" t="s">
        <v>9</v>
      </c>
      <c r="C11" s="2" t="s">
        <v>25</v>
      </c>
      <c r="D11" s="6">
        <v>1500</v>
      </c>
      <c r="E11" s="2">
        <v>286</v>
      </c>
      <c r="F11" s="6">
        <f t="shared" si="0"/>
        <v>429000</v>
      </c>
    </row>
    <row r="12" spans="2:6" x14ac:dyDescent="0.15">
      <c r="B12" s="2" t="s">
        <v>10</v>
      </c>
      <c r="C12" s="2" t="s">
        <v>26</v>
      </c>
      <c r="D12" s="6">
        <v>2300</v>
      </c>
      <c r="E12" s="2">
        <v>405</v>
      </c>
      <c r="F12" s="6">
        <f t="shared" si="0"/>
        <v>931500</v>
      </c>
    </row>
    <row r="13" spans="2:6" x14ac:dyDescent="0.15">
      <c r="B13" s="2" t="s">
        <v>11</v>
      </c>
      <c r="C13" s="2" t="s">
        <v>27</v>
      </c>
      <c r="D13" s="6">
        <v>1000</v>
      </c>
      <c r="E13" s="2">
        <v>450</v>
      </c>
      <c r="F13" s="6">
        <f t="shared" si="0"/>
        <v>450000</v>
      </c>
    </row>
    <row r="14" spans="2:6" x14ac:dyDescent="0.15">
      <c r="B14" s="2" t="s">
        <v>12</v>
      </c>
      <c r="C14" s="2" t="s">
        <v>28</v>
      </c>
      <c r="D14" s="6">
        <v>5000</v>
      </c>
      <c r="E14" s="2">
        <v>3</v>
      </c>
      <c r="F14" s="6">
        <f t="shared" si="0"/>
        <v>15000</v>
      </c>
    </row>
    <row r="15" spans="2:6" x14ac:dyDescent="0.15">
      <c r="B15" s="2" t="s">
        <v>13</v>
      </c>
      <c r="C15" s="2" t="s">
        <v>14</v>
      </c>
      <c r="D15" s="6">
        <v>8700</v>
      </c>
      <c r="E15" s="2">
        <v>34</v>
      </c>
      <c r="F15" s="6">
        <f t="shared" si="0"/>
        <v>295800</v>
      </c>
    </row>
    <row r="16" spans="2:6" x14ac:dyDescent="0.15">
      <c r="B16" s="2" t="s">
        <v>15</v>
      </c>
      <c r="C16" s="2" t="s">
        <v>29</v>
      </c>
      <c r="D16" s="6">
        <v>750</v>
      </c>
      <c r="E16" s="2">
        <v>35</v>
      </c>
      <c r="F16" s="6">
        <f t="shared" si="0"/>
        <v>26250</v>
      </c>
    </row>
    <row r="17" spans="2:6" x14ac:dyDescent="0.15">
      <c r="B17" s="2" t="s">
        <v>16</v>
      </c>
      <c r="C17" s="2" t="s">
        <v>30</v>
      </c>
      <c r="D17" s="6">
        <v>9800</v>
      </c>
      <c r="E17" s="2">
        <v>10</v>
      </c>
      <c r="F17" s="6">
        <f t="shared" si="0"/>
        <v>98000</v>
      </c>
    </row>
    <row r="18" spans="2:6" x14ac:dyDescent="0.15">
      <c r="B18" s="2" t="s">
        <v>17</v>
      </c>
      <c r="C18" s="2" t="s">
        <v>31</v>
      </c>
      <c r="D18" s="6">
        <v>9000</v>
      </c>
      <c r="E18" s="2">
        <v>48</v>
      </c>
      <c r="F18" s="6">
        <f t="shared" si="0"/>
        <v>432000</v>
      </c>
    </row>
    <row r="19" spans="2:6" ht="14.25" thickBot="1" x14ac:dyDescent="0.2">
      <c r="B19" s="5" t="s">
        <v>18</v>
      </c>
      <c r="C19" s="5" t="s">
        <v>32</v>
      </c>
      <c r="D19" s="8">
        <v>5600</v>
      </c>
      <c r="E19" s="5">
        <v>95</v>
      </c>
      <c r="F19" s="8">
        <f t="shared" si="0"/>
        <v>532000</v>
      </c>
    </row>
    <row r="20" spans="2:6" ht="14.25" thickTop="1" x14ac:dyDescent="0.15">
      <c r="B20" s="16" t="s">
        <v>33</v>
      </c>
      <c r="C20" s="17"/>
      <c r="D20" s="18"/>
      <c r="E20" s="12">
        <f>SUM(E6:E19)</f>
        <v>1888</v>
      </c>
      <c r="F20" s="12">
        <f>SUM(F6:F19)</f>
        <v>4875250</v>
      </c>
    </row>
  </sheetData>
  <mergeCells count="2">
    <mergeCell ref="B20:D20"/>
    <mergeCell ref="B2:F2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0"/>
  <sheetViews>
    <sheetView workbookViewId="0"/>
  </sheetViews>
  <sheetFormatPr defaultRowHeight="13.5" x14ac:dyDescent="0.15"/>
  <cols>
    <col min="1" max="1" width="3.625" customWidth="1"/>
    <col min="2" max="2" width="11.625" customWidth="1"/>
    <col min="3" max="3" width="18.125" bestFit="1" customWidth="1"/>
    <col min="6" max="6" width="12.625" customWidth="1"/>
  </cols>
  <sheetData>
    <row r="2" spans="2:6" ht="28.5" x14ac:dyDescent="0.15">
      <c r="B2" s="19" t="s">
        <v>38</v>
      </c>
      <c r="C2" s="19"/>
      <c r="D2" s="19"/>
      <c r="E2" s="19"/>
      <c r="F2" s="19"/>
    </row>
    <row r="4" spans="2:6" x14ac:dyDescent="0.15">
      <c r="F4" s="1" t="s">
        <v>34</v>
      </c>
    </row>
    <row r="5" spans="2:6" ht="14.25" thickBot="1" x14ac:dyDescent="0.2">
      <c r="B5" s="11" t="s">
        <v>19</v>
      </c>
      <c r="C5" s="11" t="s">
        <v>20</v>
      </c>
      <c r="D5" s="11" t="s">
        <v>21</v>
      </c>
      <c r="E5" s="11" t="s">
        <v>22</v>
      </c>
      <c r="F5" s="11" t="s">
        <v>23</v>
      </c>
    </row>
    <row r="6" spans="2:6" x14ac:dyDescent="0.15">
      <c r="B6" s="3" t="s">
        <v>0</v>
      </c>
      <c r="C6" s="3" t="s">
        <v>1</v>
      </c>
      <c r="D6" s="7">
        <v>3200</v>
      </c>
      <c r="E6" s="3">
        <v>95</v>
      </c>
      <c r="F6" s="7">
        <f>D6*E6</f>
        <v>304000</v>
      </c>
    </row>
    <row r="7" spans="2:6" x14ac:dyDescent="0.15">
      <c r="B7" s="2" t="s">
        <v>2</v>
      </c>
      <c r="C7" s="2" t="s">
        <v>3</v>
      </c>
      <c r="D7" s="6">
        <v>6300</v>
      </c>
      <c r="E7" s="2">
        <v>25</v>
      </c>
      <c r="F7" s="6">
        <f t="shared" ref="F7:F19" si="0">D7*E7</f>
        <v>157500</v>
      </c>
    </row>
    <row r="8" spans="2:6" x14ac:dyDescent="0.15">
      <c r="B8" s="2" t="s">
        <v>4</v>
      </c>
      <c r="C8" s="2" t="s">
        <v>5</v>
      </c>
      <c r="D8" s="6">
        <v>5000</v>
      </c>
      <c r="E8" s="2">
        <v>45</v>
      </c>
      <c r="F8" s="6">
        <f t="shared" si="0"/>
        <v>225000</v>
      </c>
    </row>
    <row r="9" spans="2:6" x14ac:dyDescent="0.15">
      <c r="B9" s="2" t="s">
        <v>6</v>
      </c>
      <c r="C9" s="2" t="s">
        <v>7</v>
      </c>
      <c r="D9" s="6">
        <v>8500</v>
      </c>
      <c r="E9" s="2">
        <v>23</v>
      </c>
      <c r="F9" s="6">
        <f t="shared" si="0"/>
        <v>195500</v>
      </c>
    </row>
    <row r="10" spans="2:6" x14ac:dyDescent="0.15">
      <c r="B10" s="2" t="s">
        <v>8</v>
      </c>
      <c r="C10" s="2" t="s">
        <v>24</v>
      </c>
      <c r="D10" s="6">
        <v>1200</v>
      </c>
      <c r="E10" s="2">
        <v>165</v>
      </c>
      <c r="F10" s="6">
        <f t="shared" si="0"/>
        <v>198000</v>
      </c>
    </row>
    <row r="11" spans="2:6" x14ac:dyDescent="0.15">
      <c r="B11" s="2" t="s">
        <v>9</v>
      </c>
      <c r="C11" s="2" t="s">
        <v>25</v>
      </c>
      <c r="D11" s="6">
        <v>1500</v>
      </c>
      <c r="E11" s="2">
        <v>198</v>
      </c>
      <c r="F11" s="6">
        <f t="shared" si="0"/>
        <v>297000</v>
      </c>
    </row>
    <row r="12" spans="2:6" x14ac:dyDescent="0.15">
      <c r="B12" s="2" t="s">
        <v>10</v>
      </c>
      <c r="C12" s="2" t="s">
        <v>26</v>
      </c>
      <c r="D12" s="6">
        <v>2300</v>
      </c>
      <c r="E12" s="2">
        <v>410</v>
      </c>
      <c r="F12" s="6">
        <f t="shared" si="0"/>
        <v>943000</v>
      </c>
    </row>
    <row r="13" spans="2:6" x14ac:dyDescent="0.15">
      <c r="B13" s="2" t="s">
        <v>11</v>
      </c>
      <c r="C13" s="2" t="s">
        <v>27</v>
      </c>
      <c r="D13" s="6">
        <v>1000</v>
      </c>
      <c r="E13" s="2">
        <v>455</v>
      </c>
      <c r="F13" s="6">
        <f t="shared" si="0"/>
        <v>455000</v>
      </c>
    </row>
    <row r="14" spans="2:6" x14ac:dyDescent="0.15">
      <c r="B14" s="2" t="s">
        <v>12</v>
      </c>
      <c r="C14" s="2" t="s">
        <v>28</v>
      </c>
      <c r="D14" s="6">
        <v>5000</v>
      </c>
      <c r="E14" s="2">
        <v>5</v>
      </c>
      <c r="F14" s="6">
        <f t="shared" si="0"/>
        <v>25000</v>
      </c>
    </row>
    <row r="15" spans="2:6" x14ac:dyDescent="0.15">
      <c r="B15" s="2" t="s">
        <v>13</v>
      </c>
      <c r="C15" s="2" t="s">
        <v>14</v>
      </c>
      <c r="D15" s="6">
        <v>8700</v>
      </c>
      <c r="E15" s="2">
        <v>12</v>
      </c>
      <c r="F15" s="6">
        <f t="shared" si="0"/>
        <v>104400</v>
      </c>
    </row>
    <row r="16" spans="2:6" x14ac:dyDescent="0.15">
      <c r="B16" s="2" t="s">
        <v>15</v>
      </c>
      <c r="C16" s="2" t="s">
        <v>29</v>
      </c>
      <c r="D16" s="6">
        <v>750</v>
      </c>
      <c r="E16" s="2">
        <v>12</v>
      </c>
      <c r="F16" s="6">
        <f t="shared" si="0"/>
        <v>9000</v>
      </c>
    </row>
    <row r="17" spans="2:6" x14ac:dyDescent="0.15">
      <c r="B17" s="2" t="s">
        <v>16</v>
      </c>
      <c r="C17" s="2" t="s">
        <v>30</v>
      </c>
      <c r="D17" s="6">
        <v>9800</v>
      </c>
      <c r="E17" s="2">
        <v>5</v>
      </c>
      <c r="F17" s="6">
        <f t="shared" si="0"/>
        <v>49000</v>
      </c>
    </row>
    <row r="18" spans="2:6" x14ac:dyDescent="0.15">
      <c r="B18" s="2" t="s">
        <v>17</v>
      </c>
      <c r="C18" s="2" t="s">
        <v>31</v>
      </c>
      <c r="D18" s="6">
        <v>9000</v>
      </c>
      <c r="E18" s="2">
        <v>45</v>
      </c>
      <c r="F18" s="6">
        <f t="shared" si="0"/>
        <v>405000</v>
      </c>
    </row>
    <row r="19" spans="2:6" ht="14.25" thickBot="1" x14ac:dyDescent="0.2">
      <c r="B19" s="5" t="s">
        <v>18</v>
      </c>
      <c r="C19" s="5" t="s">
        <v>32</v>
      </c>
      <c r="D19" s="8">
        <v>5600</v>
      </c>
      <c r="E19" s="5">
        <v>24</v>
      </c>
      <c r="F19" s="8">
        <f t="shared" si="0"/>
        <v>134400</v>
      </c>
    </row>
    <row r="20" spans="2:6" ht="14.25" thickTop="1" x14ac:dyDescent="0.15">
      <c r="B20" s="16" t="s">
        <v>33</v>
      </c>
      <c r="C20" s="17"/>
      <c r="D20" s="18"/>
      <c r="E20" s="12">
        <f>SUM(E6:E19)</f>
        <v>1519</v>
      </c>
      <c r="F20" s="12">
        <f>SUM(F6:F19)</f>
        <v>3501800</v>
      </c>
    </row>
  </sheetData>
  <mergeCells count="2">
    <mergeCell ref="B2:F2"/>
    <mergeCell ref="B20:D20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0"/>
  <sheetViews>
    <sheetView workbookViewId="0"/>
  </sheetViews>
  <sheetFormatPr defaultRowHeight="13.5" x14ac:dyDescent="0.15"/>
  <cols>
    <col min="1" max="1" width="3.625" customWidth="1"/>
    <col min="2" max="2" width="11.625" customWidth="1"/>
    <col min="3" max="3" width="18.125" bestFit="1" customWidth="1"/>
    <col min="6" max="6" width="12.625" customWidth="1"/>
  </cols>
  <sheetData>
    <row r="2" spans="2:6" ht="28.5" x14ac:dyDescent="0.15">
      <c r="B2" s="19" t="s">
        <v>37</v>
      </c>
      <c r="C2" s="19"/>
      <c r="D2" s="19"/>
      <c r="E2" s="19"/>
      <c r="F2" s="19"/>
    </row>
    <row r="4" spans="2:6" x14ac:dyDescent="0.15">
      <c r="F4" s="1" t="s">
        <v>34</v>
      </c>
    </row>
    <row r="5" spans="2:6" ht="14.25" thickBot="1" x14ac:dyDescent="0.2">
      <c r="B5" s="11" t="s">
        <v>19</v>
      </c>
      <c r="C5" s="11" t="s">
        <v>20</v>
      </c>
      <c r="D5" s="11" t="s">
        <v>21</v>
      </c>
      <c r="E5" s="11" t="s">
        <v>22</v>
      </c>
      <c r="F5" s="11" t="s">
        <v>23</v>
      </c>
    </row>
    <row r="6" spans="2:6" x14ac:dyDescent="0.15">
      <c r="B6" s="3" t="s">
        <v>0</v>
      </c>
      <c r="C6" s="3" t="s">
        <v>1</v>
      </c>
      <c r="D6" s="7">
        <v>3200</v>
      </c>
      <c r="E6" s="3">
        <v>131</v>
      </c>
      <c r="F6" s="7">
        <f>D6*E6</f>
        <v>419200</v>
      </c>
    </row>
    <row r="7" spans="2:6" x14ac:dyDescent="0.15">
      <c r="B7" s="2" t="s">
        <v>2</v>
      </c>
      <c r="C7" s="2" t="s">
        <v>3</v>
      </c>
      <c r="D7" s="6">
        <v>6300</v>
      </c>
      <c r="E7" s="2">
        <v>35</v>
      </c>
      <c r="F7" s="6">
        <f t="shared" ref="F7:F19" si="0">D7*E7</f>
        <v>220500</v>
      </c>
    </row>
    <row r="8" spans="2:6" x14ac:dyDescent="0.15">
      <c r="B8" s="2" t="s">
        <v>4</v>
      </c>
      <c r="C8" s="2" t="s">
        <v>5</v>
      </c>
      <c r="D8" s="6">
        <v>5000</v>
      </c>
      <c r="E8" s="2">
        <v>12</v>
      </c>
      <c r="F8" s="6">
        <f t="shared" si="0"/>
        <v>60000</v>
      </c>
    </row>
    <row r="9" spans="2:6" x14ac:dyDescent="0.15">
      <c r="B9" s="2" t="s">
        <v>6</v>
      </c>
      <c r="C9" s="2" t="s">
        <v>7</v>
      </c>
      <c r="D9" s="6">
        <v>8500</v>
      </c>
      <c r="E9" s="2">
        <v>21</v>
      </c>
      <c r="F9" s="6">
        <f t="shared" si="0"/>
        <v>178500</v>
      </c>
    </row>
    <row r="10" spans="2:6" x14ac:dyDescent="0.15">
      <c r="B10" s="2" t="s">
        <v>8</v>
      </c>
      <c r="C10" s="2" t="s">
        <v>24</v>
      </c>
      <c r="D10" s="6">
        <v>1200</v>
      </c>
      <c r="E10" s="2">
        <v>205</v>
      </c>
      <c r="F10" s="6">
        <f t="shared" si="0"/>
        <v>246000</v>
      </c>
    </row>
    <row r="11" spans="2:6" x14ac:dyDescent="0.15">
      <c r="B11" s="2" t="s">
        <v>9</v>
      </c>
      <c r="C11" s="2" t="s">
        <v>25</v>
      </c>
      <c r="D11" s="6">
        <v>1500</v>
      </c>
      <c r="E11" s="2">
        <v>210</v>
      </c>
      <c r="F11" s="6">
        <f t="shared" si="0"/>
        <v>315000</v>
      </c>
    </row>
    <row r="12" spans="2:6" x14ac:dyDescent="0.15">
      <c r="B12" s="2" t="s">
        <v>10</v>
      </c>
      <c r="C12" s="2" t="s">
        <v>26</v>
      </c>
      <c r="D12" s="6">
        <v>2300</v>
      </c>
      <c r="E12" s="2">
        <v>341</v>
      </c>
      <c r="F12" s="6">
        <f t="shared" si="0"/>
        <v>784300</v>
      </c>
    </row>
    <row r="13" spans="2:6" x14ac:dyDescent="0.15">
      <c r="B13" s="2" t="s">
        <v>11</v>
      </c>
      <c r="C13" s="2" t="s">
        <v>27</v>
      </c>
      <c r="D13" s="6">
        <v>1000</v>
      </c>
      <c r="E13" s="2">
        <v>325</v>
      </c>
      <c r="F13" s="6">
        <f t="shared" si="0"/>
        <v>325000</v>
      </c>
    </row>
    <row r="14" spans="2:6" x14ac:dyDescent="0.15">
      <c r="B14" s="2" t="s">
        <v>12</v>
      </c>
      <c r="C14" s="2" t="s">
        <v>28</v>
      </c>
      <c r="D14" s="6">
        <v>5000</v>
      </c>
      <c r="E14" s="2">
        <v>5</v>
      </c>
      <c r="F14" s="6">
        <f t="shared" si="0"/>
        <v>25000</v>
      </c>
    </row>
    <row r="15" spans="2:6" x14ac:dyDescent="0.15">
      <c r="B15" s="2" t="s">
        <v>13</v>
      </c>
      <c r="C15" s="2" t="s">
        <v>14</v>
      </c>
      <c r="D15" s="6">
        <v>8700</v>
      </c>
      <c r="E15" s="2">
        <v>19</v>
      </c>
      <c r="F15" s="6">
        <f t="shared" si="0"/>
        <v>165300</v>
      </c>
    </row>
    <row r="16" spans="2:6" x14ac:dyDescent="0.15">
      <c r="B16" s="2" t="s">
        <v>15</v>
      </c>
      <c r="C16" s="2" t="s">
        <v>29</v>
      </c>
      <c r="D16" s="6">
        <v>750</v>
      </c>
      <c r="E16" s="2">
        <v>12</v>
      </c>
      <c r="F16" s="6">
        <f t="shared" si="0"/>
        <v>9000</v>
      </c>
    </row>
    <row r="17" spans="2:6" x14ac:dyDescent="0.15">
      <c r="B17" s="2" t="s">
        <v>16</v>
      </c>
      <c r="C17" s="2" t="s">
        <v>30</v>
      </c>
      <c r="D17" s="6">
        <v>9800</v>
      </c>
      <c r="E17" s="2">
        <v>3</v>
      </c>
      <c r="F17" s="6">
        <f t="shared" si="0"/>
        <v>29400</v>
      </c>
    </row>
    <row r="18" spans="2:6" x14ac:dyDescent="0.15">
      <c r="B18" s="2" t="s">
        <v>17</v>
      </c>
      <c r="C18" s="2" t="s">
        <v>31</v>
      </c>
      <c r="D18" s="6">
        <v>9000</v>
      </c>
      <c r="E18" s="2">
        <v>43</v>
      </c>
      <c r="F18" s="6">
        <f t="shared" si="0"/>
        <v>387000</v>
      </c>
    </row>
    <row r="19" spans="2:6" ht="14.25" thickBot="1" x14ac:dyDescent="0.2">
      <c r="B19" s="5" t="s">
        <v>18</v>
      </c>
      <c r="C19" s="5" t="s">
        <v>32</v>
      </c>
      <c r="D19" s="8">
        <v>5600</v>
      </c>
      <c r="E19" s="5">
        <v>54</v>
      </c>
      <c r="F19" s="8">
        <f t="shared" si="0"/>
        <v>302400</v>
      </c>
    </row>
    <row r="20" spans="2:6" ht="14.25" thickTop="1" x14ac:dyDescent="0.15">
      <c r="B20" s="16" t="s">
        <v>33</v>
      </c>
      <c r="C20" s="17"/>
      <c r="D20" s="18"/>
      <c r="E20" s="12">
        <f>SUM(E6:E19)</f>
        <v>1416</v>
      </c>
      <c r="F20" s="12">
        <f>SUM(F6:F19)</f>
        <v>3466600</v>
      </c>
    </row>
  </sheetData>
  <mergeCells count="2">
    <mergeCell ref="B2:F2"/>
    <mergeCell ref="B20:D20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0"/>
  <sheetViews>
    <sheetView workbookViewId="0"/>
  </sheetViews>
  <sheetFormatPr defaultRowHeight="13.5" x14ac:dyDescent="0.15"/>
  <cols>
    <col min="1" max="1" width="3.625" customWidth="1"/>
    <col min="2" max="2" width="11.625" customWidth="1"/>
    <col min="3" max="3" width="18.125" bestFit="1" customWidth="1"/>
    <col min="6" max="6" width="12.625" customWidth="1"/>
  </cols>
  <sheetData>
    <row r="2" spans="2:6" ht="28.5" x14ac:dyDescent="0.15">
      <c r="B2" s="19" t="s">
        <v>36</v>
      </c>
      <c r="C2" s="19"/>
      <c r="D2" s="19"/>
      <c r="E2" s="19"/>
      <c r="F2" s="19"/>
    </row>
    <row r="4" spans="2:6" x14ac:dyDescent="0.15">
      <c r="F4" s="1" t="s">
        <v>34</v>
      </c>
    </row>
    <row r="5" spans="2:6" ht="14.25" thickBot="1" x14ac:dyDescent="0.2">
      <c r="B5" s="11" t="s">
        <v>19</v>
      </c>
      <c r="C5" s="11" t="s">
        <v>20</v>
      </c>
      <c r="D5" s="11" t="s">
        <v>21</v>
      </c>
      <c r="E5" s="11" t="s">
        <v>22</v>
      </c>
      <c r="F5" s="11" t="s">
        <v>23</v>
      </c>
    </row>
    <row r="6" spans="2:6" x14ac:dyDescent="0.15">
      <c r="B6" s="3" t="s">
        <v>0</v>
      </c>
      <c r="C6" s="3" t="s">
        <v>1</v>
      </c>
      <c r="D6" s="7">
        <v>3200</v>
      </c>
      <c r="E6" s="3">
        <v>184</v>
      </c>
      <c r="F6" s="7">
        <f>D6*E6</f>
        <v>588800</v>
      </c>
    </row>
    <row r="7" spans="2:6" x14ac:dyDescent="0.15">
      <c r="B7" s="2" t="s">
        <v>2</v>
      </c>
      <c r="C7" s="2" t="s">
        <v>3</v>
      </c>
      <c r="D7" s="6">
        <v>6300</v>
      </c>
      <c r="E7" s="2">
        <v>67</v>
      </c>
      <c r="F7" s="6">
        <f t="shared" ref="F7:F19" si="0">D7*E7</f>
        <v>422100</v>
      </c>
    </row>
    <row r="8" spans="2:6" x14ac:dyDescent="0.15">
      <c r="B8" s="2" t="s">
        <v>4</v>
      </c>
      <c r="C8" s="2" t="s">
        <v>5</v>
      </c>
      <c r="D8" s="6">
        <v>5000</v>
      </c>
      <c r="E8" s="2">
        <v>21</v>
      </c>
      <c r="F8" s="6">
        <f t="shared" si="0"/>
        <v>105000</v>
      </c>
    </row>
    <row r="9" spans="2:6" x14ac:dyDescent="0.15">
      <c r="B9" s="2" t="s">
        <v>6</v>
      </c>
      <c r="C9" s="2" t="s">
        <v>7</v>
      </c>
      <c r="D9" s="6">
        <v>8500</v>
      </c>
      <c r="E9" s="2">
        <v>30</v>
      </c>
      <c r="F9" s="6">
        <f t="shared" si="0"/>
        <v>255000</v>
      </c>
    </row>
    <row r="10" spans="2:6" x14ac:dyDescent="0.15">
      <c r="B10" s="2" t="s">
        <v>8</v>
      </c>
      <c r="C10" s="2" t="s">
        <v>24</v>
      </c>
      <c r="D10" s="6">
        <v>1200</v>
      </c>
      <c r="E10" s="2">
        <v>197</v>
      </c>
      <c r="F10" s="6">
        <f t="shared" si="0"/>
        <v>236400</v>
      </c>
    </row>
    <row r="11" spans="2:6" x14ac:dyDescent="0.15">
      <c r="B11" s="2" t="s">
        <v>9</v>
      </c>
      <c r="C11" s="2" t="s">
        <v>25</v>
      </c>
      <c r="D11" s="6">
        <v>1500</v>
      </c>
      <c r="E11" s="2">
        <v>303</v>
      </c>
      <c r="F11" s="6">
        <f t="shared" si="0"/>
        <v>454500</v>
      </c>
    </row>
    <row r="12" spans="2:6" x14ac:dyDescent="0.15">
      <c r="B12" s="2" t="s">
        <v>10</v>
      </c>
      <c r="C12" s="2" t="s">
        <v>26</v>
      </c>
      <c r="D12" s="6">
        <v>2300</v>
      </c>
      <c r="E12" s="2">
        <v>321</v>
      </c>
      <c r="F12" s="6">
        <f t="shared" si="0"/>
        <v>738300</v>
      </c>
    </row>
    <row r="13" spans="2:6" x14ac:dyDescent="0.15">
      <c r="B13" s="2" t="s">
        <v>11</v>
      </c>
      <c r="C13" s="2" t="s">
        <v>27</v>
      </c>
      <c r="D13" s="6">
        <v>1000</v>
      </c>
      <c r="E13" s="2">
        <v>390</v>
      </c>
      <c r="F13" s="6">
        <f t="shared" si="0"/>
        <v>390000</v>
      </c>
    </row>
    <row r="14" spans="2:6" x14ac:dyDescent="0.15">
      <c r="B14" s="2" t="s">
        <v>12</v>
      </c>
      <c r="C14" s="2" t="s">
        <v>28</v>
      </c>
      <c r="D14" s="6">
        <v>5000</v>
      </c>
      <c r="E14" s="2">
        <v>5</v>
      </c>
      <c r="F14" s="6">
        <f t="shared" si="0"/>
        <v>25000</v>
      </c>
    </row>
    <row r="15" spans="2:6" x14ac:dyDescent="0.15">
      <c r="B15" s="2" t="s">
        <v>13</v>
      </c>
      <c r="C15" s="2" t="s">
        <v>14</v>
      </c>
      <c r="D15" s="6">
        <v>8700</v>
      </c>
      <c r="E15" s="2">
        <v>32</v>
      </c>
      <c r="F15" s="6">
        <f t="shared" si="0"/>
        <v>278400</v>
      </c>
    </row>
    <row r="16" spans="2:6" x14ac:dyDescent="0.15">
      <c r="B16" s="2" t="s">
        <v>15</v>
      </c>
      <c r="C16" s="2" t="s">
        <v>29</v>
      </c>
      <c r="D16" s="6">
        <v>750</v>
      </c>
      <c r="E16" s="2">
        <v>24</v>
      </c>
      <c r="F16" s="6">
        <f t="shared" si="0"/>
        <v>18000</v>
      </c>
    </row>
    <row r="17" spans="2:6" x14ac:dyDescent="0.15">
      <c r="B17" s="2" t="s">
        <v>16</v>
      </c>
      <c r="C17" s="2" t="s">
        <v>30</v>
      </c>
      <c r="D17" s="6">
        <v>9800</v>
      </c>
      <c r="E17" s="2">
        <v>7</v>
      </c>
      <c r="F17" s="6">
        <f t="shared" si="0"/>
        <v>68600</v>
      </c>
    </row>
    <row r="18" spans="2:6" x14ac:dyDescent="0.15">
      <c r="B18" s="2" t="s">
        <v>17</v>
      </c>
      <c r="C18" s="2" t="s">
        <v>31</v>
      </c>
      <c r="D18" s="6">
        <v>9000</v>
      </c>
      <c r="E18" s="2">
        <v>60</v>
      </c>
      <c r="F18" s="6">
        <f t="shared" si="0"/>
        <v>540000</v>
      </c>
    </row>
    <row r="19" spans="2:6" ht="14.25" thickBot="1" x14ac:dyDescent="0.2">
      <c r="B19" s="5" t="s">
        <v>18</v>
      </c>
      <c r="C19" s="5" t="s">
        <v>32</v>
      </c>
      <c r="D19" s="8">
        <v>5600</v>
      </c>
      <c r="E19" s="5">
        <v>74</v>
      </c>
      <c r="F19" s="8">
        <f t="shared" si="0"/>
        <v>414400</v>
      </c>
    </row>
    <row r="20" spans="2:6" ht="14.25" thickTop="1" x14ac:dyDescent="0.15">
      <c r="B20" s="16" t="s">
        <v>33</v>
      </c>
      <c r="C20" s="17"/>
      <c r="D20" s="18"/>
      <c r="E20" s="12">
        <f>SUM(E6:E19)</f>
        <v>1715</v>
      </c>
      <c r="F20" s="12">
        <f>SUM(F6:F19)</f>
        <v>4534500</v>
      </c>
    </row>
  </sheetData>
  <mergeCells count="2">
    <mergeCell ref="B2:F2"/>
    <mergeCell ref="B20:D20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8"/>
  <sheetViews>
    <sheetView workbookViewId="0"/>
  </sheetViews>
  <sheetFormatPr defaultRowHeight="13.5" x14ac:dyDescent="0.15"/>
  <cols>
    <col min="1" max="1" width="3.625" customWidth="1"/>
    <col min="2" max="2" width="11.625" customWidth="1"/>
    <col min="3" max="3" width="18.125" bestFit="1" customWidth="1"/>
    <col min="4" max="6" width="18.625" customWidth="1"/>
    <col min="7" max="7" width="9" customWidth="1"/>
  </cols>
  <sheetData>
    <row r="2" spans="2:6" ht="28.5" x14ac:dyDescent="0.15">
      <c r="B2" s="19" t="s">
        <v>39</v>
      </c>
      <c r="C2" s="19"/>
      <c r="D2" s="19"/>
      <c r="E2" s="19"/>
      <c r="F2" s="19"/>
    </row>
    <row r="4" spans="2:6" x14ac:dyDescent="0.15">
      <c r="F4" s="1" t="s">
        <v>34</v>
      </c>
    </row>
    <row r="5" spans="2:6" ht="14.25" thickBot="1" x14ac:dyDescent="0.2">
      <c r="B5" s="11" t="s">
        <v>19</v>
      </c>
      <c r="C5" s="11" t="s">
        <v>20</v>
      </c>
      <c r="D5" s="11" t="s">
        <v>41</v>
      </c>
      <c r="E5" s="11" t="s">
        <v>40</v>
      </c>
      <c r="F5" s="11" t="s">
        <v>48</v>
      </c>
    </row>
    <row r="6" spans="2:6" x14ac:dyDescent="0.15">
      <c r="B6" s="3" t="s">
        <v>0</v>
      </c>
      <c r="C6" s="3" t="s">
        <v>1</v>
      </c>
      <c r="D6" s="7">
        <v>594</v>
      </c>
      <c r="E6" s="7">
        <v>1900800</v>
      </c>
      <c r="F6" s="7">
        <v>475200</v>
      </c>
    </row>
    <row r="7" spans="2:6" x14ac:dyDescent="0.15">
      <c r="B7" s="2" t="s">
        <v>2</v>
      </c>
      <c r="C7" s="2" t="s">
        <v>3</v>
      </c>
      <c r="D7" s="6">
        <v>167</v>
      </c>
      <c r="E7" s="6">
        <v>1052100</v>
      </c>
      <c r="F7" s="7">
        <v>263025</v>
      </c>
    </row>
    <row r="8" spans="2:6" x14ac:dyDescent="0.15">
      <c r="B8" s="2" t="s">
        <v>4</v>
      </c>
      <c r="C8" s="2" t="s">
        <v>5</v>
      </c>
      <c r="D8" s="6">
        <v>103</v>
      </c>
      <c r="E8" s="6">
        <v>515000</v>
      </c>
      <c r="F8" s="7">
        <v>128750</v>
      </c>
    </row>
    <row r="9" spans="2:6" x14ac:dyDescent="0.15">
      <c r="B9" s="2" t="s">
        <v>6</v>
      </c>
      <c r="C9" s="2" t="s">
        <v>7</v>
      </c>
      <c r="D9" s="6">
        <v>125</v>
      </c>
      <c r="E9" s="6">
        <v>1062500</v>
      </c>
      <c r="F9" s="7">
        <v>265625</v>
      </c>
    </row>
    <row r="10" spans="2:6" x14ac:dyDescent="0.15">
      <c r="B10" s="2" t="s">
        <v>8</v>
      </c>
      <c r="C10" s="2" t="s">
        <v>24</v>
      </c>
      <c r="D10" s="6">
        <v>789</v>
      </c>
      <c r="E10" s="6">
        <v>946800</v>
      </c>
      <c r="F10" s="7">
        <v>236700</v>
      </c>
    </row>
    <row r="11" spans="2:6" x14ac:dyDescent="0.15">
      <c r="B11" s="2" t="s">
        <v>9</v>
      </c>
      <c r="C11" s="2" t="s">
        <v>25</v>
      </c>
      <c r="D11" s="6">
        <v>997</v>
      </c>
      <c r="E11" s="6">
        <v>1495500</v>
      </c>
      <c r="F11" s="7">
        <v>373875</v>
      </c>
    </row>
    <row r="12" spans="2:6" x14ac:dyDescent="0.15">
      <c r="B12" s="2" t="s">
        <v>10</v>
      </c>
      <c r="C12" s="2" t="s">
        <v>26</v>
      </c>
      <c r="D12" s="6">
        <v>1477</v>
      </c>
      <c r="E12" s="6">
        <v>3397100</v>
      </c>
      <c r="F12" s="7">
        <v>849275</v>
      </c>
    </row>
    <row r="13" spans="2:6" x14ac:dyDescent="0.15">
      <c r="B13" s="2" t="s">
        <v>11</v>
      </c>
      <c r="C13" s="2" t="s">
        <v>27</v>
      </c>
      <c r="D13" s="6">
        <v>1620</v>
      </c>
      <c r="E13" s="6">
        <v>1620000</v>
      </c>
      <c r="F13" s="7">
        <v>405000</v>
      </c>
    </row>
    <row r="14" spans="2:6" x14ac:dyDescent="0.15">
      <c r="B14" s="2" t="s">
        <v>12</v>
      </c>
      <c r="C14" s="2" t="s">
        <v>28</v>
      </c>
      <c r="D14" s="6">
        <v>18</v>
      </c>
      <c r="E14" s="6">
        <v>90000</v>
      </c>
      <c r="F14" s="7">
        <v>22500</v>
      </c>
    </row>
    <row r="15" spans="2:6" x14ac:dyDescent="0.15">
      <c r="B15" s="2" t="s">
        <v>13</v>
      </c>
      <c r="C15" s="2" t="s">
        <v>14</v>
      </c>
      <c r="D15" s="7">
        <v>97</v>
      </c>
      <c r="E15" s="7">
        <v>843900</v>
      </c>
      <c r="F15" s="7">
        <v>210975</v>
      </c>
    </row>
    <row r="16" spans="2:6" x14ac:dyDescent="0.15">
      <c r="B16" s="2" t="s">
        <v>15</v>
      </c>
      <c r="C16" s="2" t="s">
        <v>29</v>
      </c>
      <c r="D16" s="7">
        <v>83</v>
      </c>
      <c r="E16" s="7">
        <v>62250</v>
      </c>
      <c r="F16" s="7">
        <v>15562.5</v>
      </c>
    </row>
    <row r="17" spans="2:6" x14ac:dyDescent="0.15">
      <c r="B17" s="2" t="s">
        <v>16</v>
      </c>
      <c r="C17" s="2" t="s">
        <v>30</v>
      </c>
      <c r="D17" s="7">
        <v>25</v>
      </c>
      <c r="E17" s="7">
        <v>245000</v>
      </c>
      <c r="F17" s="7">
        <v>61250</v>
      </c>
    </row>
    <row r="18" spans="2:6" x14ac:dyDescent="0.15">
      <c r="B18" s="2" t="s">
        <v>17</v>
      </c>
      <c r="C18" s="2" t="s">
        <v>31</v>
      </c>
      <c r="D18" s="7">
        <v>196</v>
      </c>
      <c r="E18" s="7">
        <v>1764000</v>
      </c>
      <c r="F18" s="7">
        <v>441000</v>
      </c>
    </row>
    <row r="19" spans="2:6" ht="14.25" thickBot="1" x14ac:dyDescent="0.2">
      <c r="B19" s="5" t="s">
        <v>18</v>
      </c>
      <c r="C19" s="13" t="s">
        <v>32</v>
      </c>
      <c r="D19" s="15">
        <v>247</v>
      </c>
      <c r="E19" s="15">
        <v>1383200</v>
      </c>
      <c r="F19" s="8">
        <v>345800</v>
      </c>
    </row>
    <row r="20" spans="2:6" ht="14.25" thickTop="1" x14ac:dyDescent="0.15">
      <c r="B20" s="16" t="s">
        <v>33</v>
      </c>
      <c r="C20" s="17"/>
      <c r="D20" s="6">
        <v>6538</v>
      </c>
      <c r="E20" s="6">
        <v>16378150</v>
      </c>
      <c r="F20" s="14"/>
    </row>
    <row r="23" spans="2:6" ht="28.5" x14ac:dyDescent="0.15">
      <c r="B23" s="19" t="s">
        <v>42</v>
      </c>
      <c r="C23" s="19"/>
      <c r="D23" s="19"/>
    </row>
    <row r="25" spans="2:6" ht="14.25" thickBot="1" x14ac:dyDescent="0.2">
      <c r="B25" s="24" t="s">
        <v>43</v>
      </c>
      <c r="C25" s="25"/>
      <c r="D25" s="4" t="s">
        <v>44</v>
      </c>
    </row>
    <row r="26" spans="2:6" ht="14.25" thickTop="1" x14ac:dyDescent="0.15">
      <c r="B26" s="20" t="s">
        <v>45</v>
      </c>
      <c r="C26" s="21"/>
      <c r="D26" s="9">
        <f>第2四半期!F20-第1四半期!F20/第1四半期!F20</f>
        <v>3501799</v>
      </c>
    </row>
    <row r="27" spans="2:6" x14ac:dyDescent="0.15">
      <c r="B27" s="22" t="s">
        <v>46</v>
      </c>
      <c r="C27" s="23"/>
      <c r="D27" s="10">
        <f>第3四半期!F20-第2四半期!F20/第2四半期!F20</f>
        <v>3466599</v>
      </c>
    </row>
    <row r="28" spans="2:6" x14ac:dyDescent="0.15">
      <c r="B28" s="22" t="s">
        <v>47</v>
      </c>
      <c r="C28" s="23"/>
      <c r="D28" s="10">
        <f>第4四半期!F20-第3四半期!F20/第3四半期!F20</f>
        <v>4534499</v>
      </c>
    </row>
  </sheetData>
  <mergeCells count="7">
    <mergeCell ref="B26:C26"/>
    <mergeCell ref="B27:C27"/>
    <mergeCell ref="B28:C28"/>
    <mergeCell ref="B2:F2"/>
    <mergeCell ref="B23:D23"/>
    <mergeCell ref="B25:C25"/>
    <mergeCell ref="B20:C20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第1四半期</vt:lpstr>
      <vt:lpstr>第2四半期</vt:lpstr>
      <vt:lpstr>第3四半期</vt:lpstr>
      <vt:lpstr>第4四半期</vt:lpstr>
      <vt:lpstr>年間売上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 太郎</cp:lastModifiedBy>
  <dcterms:created xsi:type="dcterms:W3CDTF">2010-07-09T16:40:07Z</dcterms:created>
  <dcterms:modified xsi:type="dcterms:W3CDTF">2014-08-11T06:51:58Z</dcterms:modified>
</cp:coreProperties>
</file>