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7920"/>
  </bookViews>
  <sheets>
    <sheet name="グラフ" sheetId="2" r:id="rId1"/>
    <sheet name="成績表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5" i="1"/>
  <c r="C20" i="1"/>
  <c r="D20" i="1"/>
  <c r="E20" i="1"/>
  <c r="C21" i="1"/>
  <c r="D21" i="1"/>
  <c r="E21" i="1"/>
  <c r="C22" i="1"/>
  <c r="D22" i="1"/>
  <c r="E22" i="1"/>
  <c r="B21" i="1"/>
  <c r="B22" i="1"/>
  <c r="B20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</calcChain>
</file>

<file path=xl/sharedStrings.xml><?xml version="1.0" encoding="utf-8"?>
<sst xmlns="http://schemas.openxmlformats.org/spreadsheetml/2006/main" count="27" uniqueCount="27">
  <si>
    <t>模擬試験成績表</t>
    <rPh sb="0" eb="2">
      <t>モギ</t>
    </rPh>
    <rPh sb="2" eb="4">
      <t>シケン</t>
    </rPh>
    <rPh sb="4" eb="6">
      <t>セイセキ</t>
    </rPh>
    <rPh sb="6" eb="7">
      <t>ヒョウ</t>
    </rPh>
    <phoneticPr fontId="1"/>
  </si>
  <si>
    <t>10月13日実施</t>
    <rPh sb="2" eb="3">
      <t>ガツ</t>
    </rPh>
    <rPh sb="5" eb="6">
      <t>ニチ</t>
    </rPh>
    <rPh sb="6" eb="8">
      <t>ジッシ</t>
    </rPh>
    <phoneticPr fontId="1"/>
  </si>
  <si>
    <t>氏名</t>
    <rPh sb="0" eb="2">
      <t>シメイ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</si>
  <si>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</si>
  <si>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</si>
  <si>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</si>
  <si>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合計</t>
    <rPh sb="0" eb="2">
      <t>ゴウケイ</t>
    </rPh>
    <phoneticPr fontId="1"/>
  </si>
  <si>
    <t>評価</t>
    <rPh sb="0" eb="2">
      <t>ヒョウカ</t>
    </rPh>
    <phoneticPr fontId="1"/>
  </si>
  <si>
    <t>順位</t>
    <rPh sb="0" eb="2">
      <t>ジュンイ</t>
    </rPh>
    <phoneticPr fontId="1"/>
  </si>
  <si>
    <t>平均</t>
    <rPh sb="0" eb="2">
      <t>ヘイキン</t>
    </rPh>
    <phoneticPr fontId="1"/>
  </si>
  <si>
    <t>最高</t>
    <rPh sb="0" eb="2">
      <t>サイコウ</t>
    </rPh>
    <phoneticPr fontId="1"/>
  </si>
  <si>
    <t>最低</t>
    <rPh sb="0" eb="2">
      <t>サイテイ</t>
    </rPh>
    <phoneticPr fontId="1"/>
  </si>
  <si>
    <t>大木　順子</t>
    <rPh sb="0" eb="2">
      <t>オオキ</t>
    </rPh>
    <rPh sb="3" eb="5">
      <t>ジュンコ</t>
    </rPh>
    <phoneticPr fontId="1"/>
  </si>
  <si>
    <t>山城　武史</t>
    <rPh sb="0" eb="2">
      <t>ヤマシロ</t>
    </rPh>
    <rPh sb="3" eb="5">
      <t>タケシ</t>
    </rPh>
    <phoneticPr fontId="1"/>
  </si>
  <si>
    <t>中田　健司</t>
    <rPh sb="0" eb="2">
      <t>ナカダ</t>
    </rPh>
    <rPh sb="3" eb="5">
      <t>ケンジ</t>
    </rPh>
    <phoneticPr fontId="1"/>
  </si>
  <si>
    <t>久賀　景子</t>
    <rPh sb="0" eb="2">
      <t>クガ</t>
    </rPh>
    <rPh sb="3" eb="5">
      <t>ケイコ</t>
    </rPh>
    <phoneticPr fontId="1"/>
  </si>
  <si>
    <t>牧野　弘</t>
    <rPh sb="0" eb="2">
      <t>マキノ</t>
    </rPh>
    <rPh sb="3" eb="4">
      <t>ヒロシ</t>
    </rPh>
    <phoneticPr fontId="1"/>
  </si>
  <si>
    <t>富田　詩織</t>
    <rPh sb="0" eb="2">
      <t>トミタ</t>
    </rPh>
    <rPh sb="3" eb="5">
      <t>シオリ</t>
    </rPh>
    <phoneticPr fontId="1"/>
  </si>
  <si>
    <t>栗原　真紀</t>
    <rPh sb="0" eb="2">
      <t>クリハラ</t>
    </rPh>
    <rPh sb="3" eb="5">
      <t>マキ</t>
    </rPh>
    <phoneticPr fontId="1"/>
  </si>
  <si>
    <t>佐藤　ゆかり</t>
    <rPh sb="0" eb="2">
      <t>サトウ</t>
    </rPh>
    <phoneticPr fontId="1"/>
  </si>
  <si>
    <t>関口　良</t>
    <rPh sb="0" eb="2">
      <t>セキグチ</t>
    </rPh>
    <rPh sb="3" eb="4">
      <t>リョウ</t>
    </rPh>
    <phoneticPr fontId="1"/>
  </si>
  <si>
    <t>松野　浩二</t>
    <rPh sb="0" eb="2">
      <t>マツノ</t>
    </rPh>
    <rPh sb="3" eb="5">
      <t>コウジ</t>
    </rPh>
    <phoneticPr fontId="1"/>
  </si>
  <si>
    <t>浅見　光代</t>
    <rPh sb="0" eb="2">
      <t>アサミ</t>
    </rPh>
    <rPh sb="3" eb="5">
      <t>ミツヨ</t>
    </rPh>
    <phoneticPr fontId="1"/>
  </si>
  <si>
    <t>佐々木　純</t>
    <rPh sb="0" eb="3">
      <t>ササキ</t>
    </rPh>
    <rPh sb="4" eb="5">
      <t>ジュン</t>
    </rPh>
    <phoneticPr fontId="1"/>
  </si>
  <si>
    <t>吉本　敏夫</t>
    <rPh sb="0" eb="2">
      <t>ヨシモト</t>
    </rPh>
    <rPh sb="3" eb="5">
      <t>トシオ</t>
    </rPh>
    <phoneticPr fontId="1"/>
  </si>
  <si>
    <t>芝　総一郎</t>
    <rPh sb="0" eb="1">
      <t>シバ</t>
    </rPh>
    <rPh sb="2" eb="5">
      <t>ソウイチロウ</t>
    </rPh>
    <phoneticPr fontId="1"/>
  </si>
  <si>
    <t>清水　由子</t>
    <rPh sb="0" eb="2">
      <t>シミズ</t>
    </rPh>
    <rPh sb="3" eb="5">
      <t>ユウコ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</si>
</sst>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2" xfId="0" applyBorder="1" applyAlignment="1">
      <alignment horizontal="left" vertical="center" indent="1"/>
    </xf>
    <xf numFmtId="176" fontId="0" fillId="0" borderId="3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2000"/>
              <a:t>成績表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stacked"/>
        <c:varyColors val="0"/>
        <c:ser>
          <c:idx val="1"/>
          <c:order val="0"/>
          <c:tx>
            <c:strRef>
              <c:f>成績表!$C$4</c:f>
              <c:strCache>
                <c:ptCount val="1"/>
                <c:pt idx="0">
                  <c:v>数学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成績表!$A$5:$A$19</c:f>
              <c:strCache>
                <c:ptCount val="15"/>
                <c:pt idx="0">
                  <c:v>大木　順子</c:v>
                </c:pt>
                <c:pt idx="1">
                  <c:v>山城　武史</c:v>
                </c:pt>
                <c:pt idx="2">
                  <c:v>中田　健司</c:v>
                </c:pt>
                <c:pt idx="3">
                  <c:v>久賀　景子</c:v>
                </c:pt>
                <c:pt idx="4">
                  <c:v>牧野　弘</c:v>
                </c:pt>
                <c:pt idx="5">
                  <c:v>富田　詩織</c:v>
                </c:pt>
                <c:pt idx="6">
                  <c:v>栗原　真紀</c:v>
                </c:pt>
                <c:pt idx="7">
                  <c:v>佐藤　ゆかり</c:v>
                </c:pt>
                <c:pt idx="8">
                  <c:v>関口　良</c:v>
                </c:pt>
                <c:pt idx="9">
                  <c:v>松野　浩二</c:v>
                </c:pt>
                <c:pt idx="10">
                  <c:v>浅見　光代</c:v>
                </c:pt>
                <c:pt idx="11">
                  <c:v>佐々木　純</c:v>
                </c:pt>
                <c:pt idx="12">
                  <c:v>吉本　敏夫</c:v>
                </c:pt>
                <c:pt idx="13">
                  <c:v>芝　総一郎</c:v>
                </c:pt>
                <c:pt idx="14">
                  <c:v>清水　由子</c:v>
                </c:pt>
              </c:strCache>
            </c:strRef>
          </c:cat>
          <c:val>
            <c:numRef>
              <c:f>成績表!$C$5:$C$19</c:f>
              <c:numCache>
                <c:formatCode>General</c:formatCode>
                <c:ptCount val="15"/>
                <c:pt idx="0">
                  <c:v>75</c:v>
                </c:pt>
                <c:pt idx="1">
                  <c:v>63</c:v>
                </c:pt>
                <c:pt idx="2">
                  <c:v>60</c:v>
                </c:pt>
                <c:pt idx="3">
                  <c:v>60</c:v>
                </c:pt>
                <c:pt idx="4">
                  <c:v>70</c:v>
                </c:pt>
                <c:pt idx="5">
                  <c:v>60</c:v>
                </c:pt>
                <c:pt idx="6">
                  <c:v>96</c:v>
                </c:pt>
                <c:pt idx="7">
                  <c:v>55</c:v>
                </c:pt>
                <c:pt idx="8">
                  <c:v>63</c:v>
                </c:pt>
                <c:pt idx="9">
                  <c:v>53</c:v>
                </c:pt>
                <c:pt idx="10">
                  <c:v>65</c:v>
                </c:pt>
                <c:pt idx="11">
                  <c:v>60</c:v>
                </c:pt>
                <c:pt idx="12">
                  <c:v>57</c:v>
                </c:pt>
                <c:pt idx="13">
                  <c:v>70</c:v>
                </c:pt>
                <c:pt idx="14">
                  <c:v>52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4506368"/>
        <c:axId val="12161139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成績表!$B$4</c15:sqref>
                        </c15:formulaRef>
                      </c:ext>
                    </c:extLst>
                    <c:strCache>
                      <c:ptCount val="1"/>
                      <c:pt idx="0">
                        <c:v>国語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layout/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成績表!$A$5:$A$19</c15:sqref>
                        </c15:formulaRef>
                      </c:ext>
                    </c:extLst>
                    <c:strCache>
                      <c:ptCount val="15"/>
                      <c:pt idx="0">
                        <c:v>大木　順子</c:v>
                      </c:pt>
                      <c:pt idx="1">
                        <c:v>山城　武史</c:v>
                      </c:pt>
                      <c:pt idx="2">
                        <c:v>中田　健司</c:v>
                      </c:pt>
                      <c:pt idx="3">
                        <c:v>久賀　景子</c:v>
                      </c:pt>
                      <c:pt idx="4">
                        <c:v>牧野　弘</c:v>
                      </c:pt>
                      <c:pt idx="5">
                        <c:v>富田　詩織</c:v>
                      </c:pt>
                      <c:pt idx="6">
                        <c:v>栗原　真紀</c:v>
                      </c:pt>
                      <c:pt idx="7">
                        <c:v>佐藤　ゆかり</c:v>
                      </c:pt>
                      <c:pt idx="8">
                        <c:v>関口　良</c:v>
                      </c:pt>
                      <c:pt idx="9">
                        <c:v>松野　浩二</c:v>
                      </c:pt>
                      <c:pt idx="10">
                        <c:v>浅見　光代</c:v>
                      </c:pt>
                      <c:pt idx="11">
                        <c:v>佐々木　純</c:v>
                      </c:pt>
                      <c:pt idx="12">
                        <c:v>吉本　敏夫</c:v>
                      </c:pt>
                      <c:pt idx="13">
                        <c:v>芝　総一郎</c:v>
                      </c:pt>
                      <c:pt idx="14">
                        <c:v>清水　由子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成績表!$B$5:$B$19</c15:sqref>
                        </c15:formulaRef>
                      </c:ext>
                    </c:extLst>
                    <c:numCache>
                      <c:formatCode>General</c:formatCode>
                      <c:ptCount val="15"/>
                      <c:pt idx="0">
                        <c:v>63</c:v>
                      </c:pt>
                      <c:pt idx="1">
                        <c:v>74</c:v>
                      </c:pt>
                      <c:pt idx="2">
                        <c:v>55</c:v>
                      </c:pt>
                      <c:pt idx="3">
                        <c:v>62</c:v>
                      </c:pt>
                      <c:pt idx="4">
                        <c:v>97</c:v>
                      </c:pt>
                      <c:pt idx="5">
                        <c:v>55</c:v>
                      </c:pt>
                      <c:pt idx="6">
                        <c:v>60</c:v>
                      </c:pt>
                      <c:pt idx="7">
                        <c:v>70</c:v>
                      </c:pt>
                      <c:pt idx="8">
                        <c:v>64</c:v>
                      </c:pt>
                      <c:pt idx="9">
                        <c:v>55</c:v>
                      </c:pt>
                      <c:pt idx="10">
                        <c:v>58</c:v>
                      </c:pt>
                      <c:pt idx="11">
                        <c:v>60</c:v>
                      </c:pt>
                      <c:pt idx="12">
                        <c:v>70</c:v>
                      </c:pt>
                      <c:pt idx="13">
                        <c:v>55</c:v>
                      </c:pt>
                      <c:pt idx="14">
                        <c:v>64</c:v>
                      </c:pt>
                    </c:numCache>
                  </c:numRef>
                </c:val>
              </c15:ser>
            </c15:filteredBarSeries>
            <c15:filteredBar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成績表!$D$4</c15:sqref>
                        </c15:formulaRef>
                      </c:ext>
                    </c:extLst>
                    <c:strCache>
                      <c:ptCount val="1"/>
                      <c:pt idx="0">
                        <c:v>英語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xmlns:c15="http://schemas.microsoft.com/office/drawing/2012/chart" uri="{CE6537A1-D6FC-4f65-9D91-7224C49458BB}">
                      <c15:layout/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成績表!$A$5:$A$19</c15:sqref>
                        </c15:formulaRef>
                      </c:ext>
                    </c:extLst>
                    <c:strCache>
                      <c:ptCount val="15"/>
                      <c:pt idx="0">
                        <c:v>大木　順子</c:v>
                      </c:pt>
                      <c:pt idx="1">
                        <c:v>山城　武史</c:v>
                      </c:pt>
                      <c:pt idx="2">
                        <c:v>中田　健司</c:v>
                      </c:pt>
                      <c:pt idx="3">
                        <c:v>久賀　景子</c:v>
                      </c:pt>
                      <c:pt idx="4">
                        <c:v>牧野　弘</c:v>
                      </c:pt>
                      <c:pt idx="5">
                        <c:v>富田　詩織</c:v>
                      </c:pt>
                      <c:pt idx="6">
                        <c:v>栗原　真紀</c:v>
                      </c:pt>
                      <c:pt idx="7">
                        <c:v>佐藤　ゆかり</c:v>
                      </c:pt>
                      <c:pt idx="8">
                        <c:v>関口　良</c:v>
                      </c:pt>
                      <c:pt idx="9">
                        <c:v>松野　浩二</c:v>
                      </c:pt>
                      <c:pt idx="10">
                        <c:v>浅見　光代</c:v>
                      </c:pt>
                      <c:pt idx="11">
                        <c:v>佐々木　純</c:v>
                      </c:pt>
                      <c:pt idx="12">
                        <c:v>吉本　敏夫</c:v>
                      </c:pt>
                      <c:pt idx="13">
                        <c:v>芝　総一郎</c:v>
                      </c:pt>
                      <c:pt idx="14">
                        <c:v>清水　由子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成績表!$D$5:$D$19</c15:sqref>
                        </c15:formulaRef>
                      </c:ext>
                    </c:extLst>
                    <c:numCache>
                      <c:formatCode>General</c:formatCode>
                      <c:ptCount val="15"/>
                      <c:pt idx="0">
                        <c:v>86</c:v>
                      </c:pt>
                      <c:pt idx="1">
                        <c:v>64</c:v>
                      </c:pt>
                      <c:pt idx="2">
                        <c:v>66</c:v>
                      </c:pt>
                      <c:pt idx="3">
                        <c:v>50</c:v>
                      </c:pt>
                      <c:pt idx="4">
                        <c:v>89</c:v>
                      </c:pt>
                      <c:pt idx="5">
                        <c:v>58</c:v>
                      </c:pt>
                      <c:pt idx="6">
                        <c:v>50</c:v>
                      </c:pt>
                      <c:pt idx="7">
                        <c:v>62</c:v>
                      </c:pt>
                      <c:pt idx="8">
                        <c:v>50</c:v>
                      </c:pt>
                      <c:pt idx="9">
                        <c:v>64</c:v>
                      </c:pt>
                      <c:pt idx="10">
                        <c:v>98</c:v>
                      </c:pt>
                      <c:pt idx="11">
                        <c:v>60</c:v>
                      </c:pt>
                      <c:pt idx="12">
                        <c:v>62</c:v>
                      </c:pt>
                      <c:pt idx="13">
                        <c:v>58</c:v>
                      </c:pt>
                      <c:pt idx="14">
                        <c:v>60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11450636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1611392"/>
        <c:crosses val="autoZero"/>
        <c:auto val="1"/>
        <c:lblAlgn val="ctr"/>
        <c:lblOffset val="100"/>
        <c:noMultiLvlLbl val="0"/>
      </c:catAx>
      <c:valAx>
        <c:axId val="12161139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4506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4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30612" cy="6084337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/>
  </sheetViews>
  <sheetFormatPr defaultRowHeight="13.5" x14ac:dyDescent="0.15"/>
  <cols>
    <col min="1" max="1" width="13.625" customWidth="1"/>
  </cols>
  <sheetData>
    <row r="1" spans="1:7" ht="18.75" x14ac:dyDescent="0.15">
      <c r="A1" s="1" t="s">
        <v>0</v>
      </c>
    </row>
    <row r="3" spans="1:7" x14ac:dyDescent="0.15">
      <c r="A3" t="s">
        <v>1</v>
      </c>
    </row>
    <row r="4" spans="1:7" ht="14.25" thickBot="1" x14ac:dyDescent="0.2">
      <c r="A4" s="5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</row>
    <row r="5" spans="1:7" x14ac:dyDescent="0.15">
      <c r="A5" s="8" t="s">
        <v>12</v>
      </c>
      <c r="B5" s="3">
        <v>63</v>
      </c>
      <c r="C5" s="3">
        <v>75</v>
      </c>
      <c r="D5" s="3">
        <v>86</v>
      </c>
      <c r="E5" s="3">
        <f t="shared" ref="E5:E19" si="0">SUM(B5:D5)</f>
        <v>224</v>
      </c>
      <c r="F5" s="12" t="str">
        <f>IF(E5&gt;=200,"優",IF(E5&gt;=175,"良","可"))</f>
        <v>優</v>
      </c>
      <c r="G5" s="12">
        <f>_xlfn.RANK.EQ(E5,$E$5:$E$19,0)</f>
        <v>2</v>
      </c>
    </row>
    <row r="6" spans="1:7" x14ac:dyDescent="0.15">
      <c r="A6" s="9" t="s">
        <v>13</v>
      </c>
      <c r="B6" s="2">
        <v>74</v>
      </c>
      <c r="C6" s="2">
        <v>63</v>
      </c>
      <c r="D6" s="2">
        <v>64</v>
      </c>
      <c r="E6" s="2">
        <f t="shared" si="0"/>
        <v>201</v>
      </c>
      <c r="F6" s="13" t="str">
        <f t="shared" ref="F6:F19" si="1">IF(E6&gt;=200,"優",IF(E6&gt;=175,"良","可"))</f>
        <v>優</v>
      </c>
      <c r="G6" s="13">
        <f t="shared" ref="G6:G19" si="2">_xlfn.RANK.EQ(E6,$E$5:$E$19,0)</f>
        <v>5</v>
      </c>
    </row>
    <row r="7" spans="1:7" x14ac:dyDescent="0.15">
      <c r="A7" s="9" t="s">
        <v>14</v>
      </c>
      <c r="B7" s="2">
        <v>55</v>
      </c>
      <c r="C7" s="2">
        <v>60</v>
      </c>
      <c r="D7" s="2">
        <v>66</v>
      </c>
      <c r="E7" s="2">
        <f t="shared" si="0"/>
        <v>181</v>
      </c>
      <c r="F7" s="13" t="str">
        <f t="shared" si="1"/>
        <v>良</v>
      </c>
      <c r="G7" s="13">
        <f t="shared" si="2"/>
        <v>9</v>
      </c>
    </row>
    <row r="8" spans="1:7" x14ac:dyDescent="0.15">
      <c r="A8" s="9" t="s">
        <v>15</v>
      </c>
      <c r="B8" s="2">
        <v>62</v>
      </c>
      <c r="C8" s="2">
        <v>60</v>
      </c>
      <c r="D8" s="2">
        <v>50</v>
      </c>
      <c r="E8" s="2">
        <f t="shared" si="0"/>
        <v>172</v>
      </c>
      <c r="F8" s="13" t="str">
        <f t="shared" si="1"/>
        <v>可</v>
      </c>
      <c r="G8" s="13">
        <f t="shared" si="2"/>
        <v>14</v>
      </c>
    </row>
    <row r="9" spans="1:7" x14ac:dyDescent="0.15">
      <c r="A9" s="9" t="s">
        <v>16</v>
      </c>
      <c r="B9" s="2">
        <v>97</v>
      </c>
      <c r="C9" s="2">
        <v>70</v>
      </c>
      <c r="D9" s="2">
        <v>89</v>
      </c>
      <c r="E9" s="2">
        <f t="shared" si="0"/>
        <v>256</v>
      </c>
      <c r="F9" s="13" t="str">
        <f t="shared" si="1"/>
        <v>優</v>
      </c>
      <c r="G9" s="13">
        <f t="shared" si="2"/>
        <v>1</v>
      </c>
    </row>
    <row r="10" spans="1:7" x14ac:dyDescent="0.15">
      <c r="A10" s="9" t="s">
        <v>17</v>
      </c>
      <c r="B10" s="2">
        <v>55</v>
      </c>
      <c r="C10" s="2">
        <v>60</v>
      </c>
      <c r="D10" s="2">
        <v>58</v>
      </c>
      <c r="E10" s="2">
        <f t="shared" si="0"/>
        <v>173</v>
      </c>
      <c r="F10" s="13" t="str">
        <f t="shared" si="1"/>
        <v>可</v>
      </c>
      <c r="G10" s="13">
        <f t="shared" si="2"/>
        <v>13</v>
      </c>
    </row>
    <row r="11" spans="1:7" x14ac:dyDescent="0.15">
      <c r="A11" s="9" t="s">
        <v>18</v>
      </c>
      <c r="B11" s="2">
        <v>60</v>
      </c>
      <c r="C11" s="2">
        <v>96</v>
      </c>
      <c r="D11" s="2">
        <v>50</v>
      </c>
      <c r="E11" s="2">
        <f t="shared" si="0"/>
        <v>206</v>
      </c>
      <c r="F11" s="13" t="str">
        <f t="shared" si="1"/>
        <v>優</v>
      </c>
      <c r="G11" s="13">
        <f t="shared" si="2"/>
        <v>4</v>
      </c>
    </row>
    <row r="12" spans="1:7" x14ac:dyDescent="0.15">
      <c r="A12" s="9" t="s">
        <v>19</v>
      </c>
      <c r="B12" s="2">
        <v>70</v>
      </c>
      <c r="C12" s="2">
        <v>55</v>
      </c>
      <c r="D12" s="2">
        <v>62</v>
      </c>
      <c r="E12" s="2">
        <f t="shared" si="0"/>
        <v>187</v>
      </c>
      <c r="F12" s="13" t="str">
        <f t="shared" si="1"/>
        <v>良</v>
      </c>
      <c r="G12" s="13">
        <f t="shared" si="2"/>
        <v>7</v>
      </c>
    </row>
    <row r="13" spans="1:7" x14ac:dyDescent="0.15">
      <c r="A13" s="9" t="s">
        <v>20</v>
      </c>
      <c r="B13" s="2">
        <v>64</v>
      </c>
      <c r="C13" s="2">
        <v>63</v>
      </c>
      <c r="D13" s="2">
        <v>50</v>
      </c>
      <c r="E13" s="2">
        <f t="shared" si="0"/>
        <v>177</v>
      </c>
      <c r="F13" s="13" t="str">
        <f t="shared" si="1"/>
        <v>良</v>
      </c>
      <c r="G13" s="13">
        <f t="shared" si="2"/>
        <v>11</v>
      </c>
    </row>
    <row r="14" spans="1:7" x14ac:dyDescent="0.15">
      <c r="A14" s="9" t="s">
        <v>21</v>
      </c>
      <c r="B14" s="2">
        <v>55</v>
      </c>
      <c r="C14" s="2">
        <v>53</v>
      </c>
      <c r="D14" s="2">
        <v>64</v>
      </c>
      <c r="E14" s="2">
        <f t="shared" si="0"/>
        <v>172</v>
      </c>
      <c r="F14" s="13" t="str">
        <f t="shared" si="1"/>
        <v>可</v>
      </c>
      <c r="G14" s="13">
        <f t="shared" si="2"/>
        <v>14</v>
      </c>
    </row>
    <row r="15" spans="1:7" x14ac:dyDescent="0.15">
      <c r="A15" s="9" t="s">
        <v>22</v>
      </c>
      <c r="B15" s="2">
        <v>58</v>
      </c>
      <c r="C15" s="2">
        <v>65</v>
      </c>
      <c r="D15" s="2">
        <v>98</v>
      </c>
      <c r="E15" s="2">
        <f t="shared" si="0"/>
        <v>221</v>
      </c>
      <c r="F15" s="13" t="str">
        <f t="shared" si="1"/>
        <v>優</v>
      </c>
      <c r="G15" s="13">
        <f t="shared" si="2"/>
        <v>3</v>
      </c>
    </row>
    <row r="16" spans="1:7" x14ac:dyDescent="0.15">
      <c r="A16" s="9" t="s">
        <v>23</v>
      </c>
      <c r="B16" s="2">
        <v>60</v>
      </c>
      <c r="C16" s="2">
        <v>60</v>
      </c>
      <c r="D16" s="2">
        <v>60</v>
      </c>
      <c r="E16" s="2">
        <f t="shared" si="0"/>
        <v>180</v>
      </c>
      <c r="F16" s="13" t="str">
        <f t="shared" si="1"/>
        <v>良</v>
      </c>
      <c r="G16" s="13">
        <f t="shared" si="2"/>
        <v>10</v>
      </c>
    </row>
    <row r="17" spans="1:7" x14ac:dyDescent="0.15">
      <c r="A17" s="9" t="s">
        <v>24</v>
      </c>
      <c r="B17" s="2">
        <v>70</v>
      </c>
      <c r="C17" s="2">
        <v>57</v>
      </c>
      <c r="D17" s="2">
        <v>62</v>
      </c>
      <c r="E17" s="2">
        <f t="shared" si="0"/>
        <v>189</v>
      </c>
      <c r="F17" s="13" t="str">
        <f t="shared" si="1"/>
        <v>良</v>
      </c>
      <c r="G17" s="13">
        <f t="shared" si="2"/>
        <v>6</v>
      </c>
    </row>
    <row r="18" spans="1:7" x14ac:dyDescent="0.15">
      <c r="A18" s="9" t="s">
        <v>25</v>
      </c>
      <c r="B18" s="2">
        <v>55</v>
      </c>
      <c r="C18" s="2">
        <v>70</v>
      </c>
      <c r="D18" s="2">
        <v>58</v>
      </c>
      <c r="E18" s="2">
        <f t="shared" si="0"/>
        <v>183</v>
      </c>
      <c r="F18" s="13" t="str">
        <f t="shared" si="1"/>
        <v>良</v>
      </c>
      <c r="G18" s="13">
        <f t="shared" si="2"/>
        <v>8</v>
      </c>
    </row>
    <row r="19" spans="1:7" ht="14.25" thickBot="1" x14ac:dyDescent="0.2">
      <c r="A19" s="10" t="s">
        <v>26</v>
      </c>
      <c r="B19" s="4">
        <v>64</v>
      </c>
      <c r="C19" s="4">
        <v>52</v>
      </c>
      <c r="D19" s="4">
        <v>60</v>
      </c>
      <c r="E19" s="4">
        <f t="shared" si="0"/>
        <v>176</v>
      </c>
      <c r="F19" s="14" t="str">
        <f t="shared" si="1"/>
        <v>良</v>
      </c>
      <c r="G19" s="14">
        <f t="shared" si="2"/>
        <v>12</v>
      </c>
    </row>
    <row r="20" spans="1:7" x14ac:dyDescent="0.15">
      <c r="A20" s="6" t="s">
        <v>9</v>
      </c>
      <c r="B20" s="11">
        <f>AVERAGE(B5:B19)</f>
        <v>64.13333333333334</v>
      </c>
      <c r="C20" s="11">
        <f t="shared" ref="C20:E20" si="3">AVERAGE(C5:C19)</f>
        <v>63.93333333333333</v>
      </c>
      <c r="D20" s="11">
        <f t="shared" si="3"/>
        <v>65.13333333333334</v>
      </c>
      <c r="E20" s="11">
        <f t="shared" si="3"/>
        <v>193.2</v>
      </c>
      <c r="F20" s="3"/>
      <c r="G20" s="3"/>
    </row>
    <row r="21" spans="1:7" x14ac:dyDescent="0.15">
      <c r="A21" s="7" t="s">
        <v>10</v>
      </c>
      <c r="B21" s="2">
        <f>MAX(B5:B19)</f>
        <v>97</v>
      </c>
      <c r="C21" s="2">
        <f t="shared" ref="C21:E21" si="4">MAX(C5:C19)</f>
        <v>96</v>
      </c>
      <c r="D21" s="2">
        <f t="shared" si="4"/>
        <v>98</v>
      </c>
      <c r="E21" s="2">
        <f t="shared" si="4"/>
        <v>256</v>
      </c>
      <c r="F21" s="2"/>
      <c r="G21" s="2"/>
    </row>
    <row r="22" spans="1:7" x14ac:dyDescent="0.15">
      <c r="A22" s="7" t="s">
        <v>11</v>
      </c>
      <c r="B22" s="2">
        <f>MIN(B5:B19)</f>
        <v>55</v>
      </c>
      <c r="C22" s="2">
        <f t="shared" ref="C22:E22" si="5">MIN(C5:C19)</f>
        <v>52</v>
      </c>
      <c r="D22" s="2">
        <f t="shared" si="5"/>
        <v>50</v>
      </c>
      <c r="E22" s="2">
        <f t="shared" si="5"/>
        <v>172</v>
      </c>
      <c r="F22" s="2"/>
      <c r="G22" s="2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成績表</vt:lpstr>
      <vt:lpstr>グラフ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富士太郎</cp:lastModifiedBy>
  <dcterms:created xsi:type="dcterms:W3CDTF">2014-12-12T03:31:16Z</dcterms:created>
  <dcterms:modified xsi:type="dcterms:W3CDTF">2015-02-05T05:51:57Z</dcterms:modified>
</cp:coreProperties>
</file>