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3760" windowHeight="12585"/>
  </bookViews>
  <sheets>
    <sheet name="会員一覧" sheetId="1" r:id="rId1"/>
    <sheet name="利用履歴" sheetId="2" r:id="rId2"/>
    <sheet name="稼働率" sheetId="23" r:id="rId3"/>
  </sheets>
  <calcPr calcId="152511"/>
</workbook>
</file>

<file path=xl/calcChain.xml><?xml version="1.0" encoding="utf-8"?>
<calcChain xmlns="http://schemas.openxmlformats.org/spreadsheetml/2006/main">
  <c r="I5" i="2" l="1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4" i="2"/>
  <c r="E36" i="2" l="1"/>
  <c r="E78" i="2"/>
  <c r="E68" i="2"/>
  <c r="E136" i="2" l="1"/>
  <c r="E102" i="2"/>
  <c r="E129" i="2"/>
  <c r="E137" i="2"/>
  <c r="E104" i="2"/>
  <c r="E93" i="2" l="1"/>
  <c r="E23" i="2"/>
  <c r="E158" i="2"/>
  <c r="E50" i="2"/>
  <c r="E107" i="2"/>
  <c r="E128" i="2"/>
  <c r="E200" i="2"/>
  <c r="E98" i="2"/>
  <c r="E130" i="2"/>
  <c r="E172" i="2"/>
  <c r="E83" i="2"/>
  <c r="E119" i="2"/>
  <c r="E106" i="2"/>
  <c r="E110" i="2"/>
  <c r="E13" i="2"/>
  <c r="E17" i="2"/>
  <c r="E138" i="2"/>
  <c r="E18" i="2"/>
  <c r="E135" i="2"/>
  <c r="E146" i="2"/>
  <c r="E45" i="2"/>
  <c r="E195" i="2"/>
  <c r="E73" i="2"/>
  <c r="E167" i="2"/>
  <c r="E28" i="2"/>
  <c r="E34" i="2"/>
  <c r="E41" i="2"/>
  <c r="E166" i="2"/>
  <c r="E44" i="2"/>
  <c r="E191" i="2"/>
  <c r="E163" i="2"/>
  <c r="E194" i="2"/>
  <c r="E56" i="2"/>
  <c r="E101" i="2"/>
  <c r="E117" i="2"/>
  <c r="E178" i="2"/>
  <c r="E206" i="2"/>
  <c r="E85" i="2"/>
  <c r="E97" i="2"/>
  <c r="E115" i="2"/>
  <c r="E123" i="2"/>
  <c r="E171" i="2"/>
  <c r="E49" i="2"/>
  <c r="E120" i="2"/>
  <c r="E118" i="2"/>
  <c r="E199" i="2"/>
  <c r="E24" i="2"/>
  <c r="E30" i="2"/>
  <c r="E39" i="2"/>
  <c r="E35" i="2"/>
  <c r="E161" i="2"/>
  <c r="E189" i="2"/>
  <c r="E139" i="2"/>
  <c r="E140" i="2"/>
  <c r="E90" i="2"/>
  <c r="E94" i="2"/>
  <c r="E54" i="2"/>
  <c r="E125" i="2"/>
  <c r="E204" i="2"/>
  <c r="E176" i="2"/>
  <c r="E87" i="2"/>
  <c r="E112" i="2"/>
  <c r="E126" i="2"/>
  <c r="E16" i="2"/>
  <c r="E21" i="2"/>
  <c r="E20" i="2"/>
  <c r="E92" i="2"/>
  <c r="E132" i="2"/>
  <c r="E99" i="2"/>
  <c r="E103" i="2"/>
  <c r="E84" i="2"/>
  <c r="E100" i="2"/>
  <c r="E108" i="2"/>
  <c r="E116" i="2"/>
  <c r="E82" i="2"/>
  <c r="E141" i="2"/>
  <c r="E149" i="2"/>
  <c r="E9" i="2"/>
  <c r="E154" i="2"/>
  <c r="E22" i="2"/>
  <c r="E152" i="2"/>
  <c r="E150" i="2"/>
  <c r="E32" i="2"/>
  <c r="E48" i="2"/>
  <c r="E160" i="2"/>
  <c r="E162" i="2"/>
  <c r="E40" i="2"/>
  <c r="E61" i="2"/>
  <c r="E170" i="2"/>
  <c r="E198" i="2"/>
  <c r="E38" i="2"/>
  <c r="E63" i="2"/>
  <c r="E77" i="2"/>
  <c r="E183" i="2"/>
  <c r="E185" i="2"/>
  <c r="E188" i="2"/>
  <c r="E190" i="2"/>
  <c r="E95" i="2"/>
  <c r="E144" i="2"/>
  <c r="E148" i="2"/>
  <c r="E6" i="2"/>
  <c r="E64" i="2"/>
  <c r="E81" i="2"/>
  <c r="E164" i="2"/>
  <c r="E168" i="2"/>
  <c r="E70" i="2"/>
  <c r="E80" i="2"/>
  <c r="E186" i="2"/>
  <c r="E42" i="2"/>
  <c r="E46" i="2"/>
  <c r="E192" i="2"/>
  <c r="E196" i="2"/>
  <c r="E89" i="2"/>
  <c r="E11" i="2"/>
  <c r="E156" i="2"/>
  <c r="E91" i="2"/>
  <c r="E133" i="2"/>
  <c r="E19" i="2"/>
  <c r="E62" i="2"/>
  <c r="E76" i="2"/>
  <c r="E181" i="2"/>
  <c r="E27" i="2"/>
  <c r="E184" i="2"/>
  <c r="E59" i="2"/>
  <c r="E72" i="2"/>
  <c r="E179" i="2"/>
  <c r="E57" i="2"/>
  <c r="E65" i="2"/>
  <c r="E29" i="2"/>
  <c r="E33" i="2"/>
  <c r="E207" i="2"/>
  <c r="E10" i="2"/>
  <c r="E151" i="2"/>
  <c r="E109" i="2"/>
  <c r="E121" i="2"/>
  <c r="E131" i="2"/>
  <c r="E88" i="2"/>
  <c r="E86" i="2"/>
  <c r="E122" i="2"/>
  <c r="E14" i="2"/>
  <c r="E143" i="2"/>
  <c r="E155" i="2"/>
  <c r="E15" i="2"/>
  <c r="E96" i="2"/>
  <c r="E113" i="2"/>
  <c r="E127" i="2"/>
  <c r="E124" i="2"/>
  <c r="E52" i="2"/>
  <c r="E173" i="2"/>
  <c r="E174" i="2"/>
  <c r="E202" i="2"/>
  <c r="E51" i="2"/>
  <c r="E114" i="2"/>
  <c r="E201" i="2"/>
  <c r="E43" i="2"/>
  <c r="E69" i="2"/>
  <c r="E7" i="2"/>
  <c r="E31" i="2"/>
  <c r="E75" i="2"/>
  <c r="E165" i="2"/>
  <c r="E193" i="2"/>
  <c r="E12" i="2"/>
  <c r="E145" i="2"/>
  <c r="E147" i="2"/>
  <c r="E142" i="2"/>
  <c r="E157" i="2"/>
  <c r="E134" i="2"/>
  <c r="E111" i="2"/>
  <c r="E177" i="2"/>
  <c r="E55" i="2"/>
  <c r="E205" i="2"/>
  <c r="E8" i="2"/>
  <c r="E26" i="2"/>
  <c r="E58" i="2"/>
  <c r="E60" i="2"/>
  <c r="E67" i="2"/>
  <c r="E74" i="2"/>
  <c r="E182" i="2"/>
  <c r="E4" i="2"/>
  <c r="E25" i="2"/>
  <c r="E180" i="2"/>
  <c r="E105" i="2"/>
  <c r="E175" i="2"/>
  <c r="E53" i="2"/>
  <c r="E203" i="2"/>
  <c r="E153" i="2"/>
  <c r="E5" i="2"/>
  <c r="E66" i="2"/>
  <c r="E37" i="2"/>
  <c r="E47" i="2"/>
  <c r="E71" i="2"/>
  <c r="E79" i="2"/>
  <c r="E169" i="2"/>
  <c r="E187" i="2"/>
  <c r="E159" i="2"/>
  <c r="E197" i="2"/>
</calcChain>
</file>

<file path=xl/comments1.xml><?xml version="1.0" encoding="utf-8"?>
<comments xmlns="http://schemas.openxmlformats.org/spreadsheetml/2006/main">
  <authors>
    <author>作成者</author>
  </authors>
  <commentList>
    <comment ref="J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作成者:</t>
        </r>
        <r>
          <rPr>
            <sz val="9"/>
            <color indexed="81"/>
            <rFont val="ＭＳ Ｐゴシック"/>
            <family val="3"/>
            <charset val="128"/>
          </rPr>
          <t xml:space="preserve">
ポイント数＝加算ポイント×利用時間</t>
        </r>
      </text>
    </comment>
  </commentList>
</comments>
</file>

<file path=xl/sharedStrings.xml><?xml version="1.0" encoding="utf-8"?>
<sst xmlns="http://schemas.openxmlformats.org/spreadsheetml/2006/main" count="390" uniqueCount="133">
  <si>
    <t>名前</t>
    <rPh sb="0" eb="2">
      <t>ナマエ</t>
    </rPh>
    <phoneticPr fontId="1"/>
  </si>
  <si>
    <t>利用年月日</t>
    <rPh sb="0" eb="2">
      <t>リヨウ</t>
    </rPh>
    <rPh sb="2" eb="5">
      <t>ネンガッピ</t>
    </rPh>
    <phoneticPr fontId="1"/>
  </si>
  <si>
    <t>利用時間</t>
    <rPh sb="0" eb="2">
      <t>リヨウ</t>
    </rPh>
    <rPh sb="2" eb="4">
      <t>ジカン</t>
    </rPh>
    <phoneticPr fontId="1"/>
  </si>
  <si>
    <t>入会年月日</t>
    <rPh sb="0" eb="2">
      <t>ニュウカイ</t>
    </rPh>
    <rPh sb="2" eb="5">
      <t>ネンガッピ</t>
    </rPh>
    <phoneticPr fontId="1"/>
  </si>
  <si>
    <t>佐野　寛子</t>
    <rPh sb="0" eb="2">
      <t>サノ</t>
    </rPh>
    <rPh sb="3" eb="5">
      <t>ヒロコ</t>
    </rPh>
    <phoneticPr fontId="1"/>
  </si>
  <si>
    <t>大月　賢一郎</t>
    <rPh sb="0" eb="2">
      <t>オオツキ</t>
    </rPh>
    <rPh sb="3" eb="6">
      <t>ケンイチロウ</t>
    </rPh>
    <phoneticPr fontId="1"/>
  </si>
  <si>
    <t>明石　由美子</t>
    <rPh sb="0" eb="2">
      <t>アカシ</t>
    </rPh>
    <rPh sb="3" eb="6">
      <t>ユミコ</t>
    </rPh>
    <phoneticPr fontId="1"/>
  </si>
  <si>
    <t>山本　喜一</t>
    <rPh sb="0" eb="2">
      <t>ヤマモト</t>
    </rPh>
    <rPh sb="3" eb="5">
      <t>キイチ</t>
    </rPh>
    <phoneticPr fontId="1"/>
  </si>
  <si>
    <t>辻　雅彦</t>
    <rPh sb="0" eb="1">
      <t>ツジ</t>
    </rPh>
    <rPh sb="2" eb="4">
      <t>マサヒコ</t>
    </rPh>
    <phoneticPr fontId="1"/>
  </si>
  <si>
    <t>畑田　香奈子</t>
    <rPh sb="0" eb="2">
      <t>ハタダ</t>
    </rPh>
    <rPh sb="3" eb="6">
      <t>カナコ</t>
    </rPh>
    <phoneticPr fontId="1"/>
  </si>
  <si>
    <t>野村　桜</t>
    <rPh sb="0" eb="2">
      <t>ノムラ</t>
    </rPh>
    <rPh sb="3" eb="4">
      <t>サクラ</t>
    </rPh>
    <phoneticPr fontId="1"/>
  </si>
  <si>
    <t>横山　花梨</t>
    <rPh sb="0" eb="2">
      <t>ヨコヤマ</t>
    </rPh>
    <rPh sb="3" eb="5">
      <t>カリン</t>
    </rPh>
    <phoneticPr fontId="1"/>
  </si>
  <si>
    <t>加納　基成</t>
    <rPh sb="0" eb="2">
      <t>カノウ</t>
    </rPh>
    <rPh sb="3" eb="5">
      <t>モトナリ</t>
    </rPh>
    <phoneticPr fontId="1"/>
  </si>
  <si>
    <t>和田　光輝</t>
    <rPh sb="0" eb="2">
      <t>ワダ</t>
    </rPh>
    <rPh sb="3" eb="5">
      <t>ミツテル</t>
    </rPh>
    <phoneticPr fontId="1"/>
  </si>
  <si>
    <t>野中　敏也</t>
    <rPh sb="0" eb="2">
      <t>ノナカ</t>
    </rPh>
    <rPh sb="3" eb="5">
      <t>トシヤ</t>
    </rPh>
    <phoneticPr fontId="1"/>
  </si>
  <si>
    <t>山城　まり</t>
    <rPh sb="0" eb="2">
      <t>ヤマシロ</t>
    </rPh>
    <phoneticPr fontId="1"/>
  </si>
  <si>
    <t>坂本　誠</t>
    <rPh sb="0" eb="2">
      <t>サカモト</t>
    </rPh>
    <rPh sb="3" eb="4">
      <t>マコト</t>
    </rPh>
    <phoneticPr fontId="1"/>
  </si>
  <si>
    <t>橋本　耕太</t>
    <rPh sb="0" eb="2">
      <t>ハシモト</t>
    </rPh>
    <rPh sb="3" eb="5">
      <t>コウタ</t>
    </rPh>
    <phoneticPr fontId="1"/>
  </si>
  <si>
    <t>布施　友香</t>
    <rPh sb="0" eb="2">
      <t>フセ</t>
    </rPh>
    <rPh sb="3" eb="5">
      <t>ユカ</t>
    </rPh>
    <phoneticPr fontId="1"/>
  </si>
  <si>
    <t>井戸　剛</t>
    <rPh sb="0" eb="2">
      <t>イド</t>
    </rPh>
    <rPh sb="3" eb="4">
      <t>ツヨシ</t>
    </rPh>
    <phoneticPr fontId="1"/>
  </si>
  <si>
    <t>星　龍太郎</t>
    <rPh sb="0" eb="1">
      <t>ホシ</t>
    </rPh>
    <rPh sb="2" eb="5">
      <t>リュウタロウ</t>
    </rPh>
    <phoneticPr fontId="1"/>
  </si>
  <si>
    <t>宍戸　真智子</t>
    <rPh sb="0" eb="2">
      <t>シシド</t>
    </rPh>
    <rPh sb="3" eb="6">
      <t>マチコ</t>
    </rPh>
    <phoneticPr fontId="1"/>
  </si>
  <si>
    <t>天野　真未</t>
    <rPh sb="0" eb="2">
      <t>アマノ</t>
    </rPh>
    <rPh sb="3" eb="5">
      <t>マミ</t>
    </rPh>
    <phoneticPr fontId="1"/>
  </si>
  <si>
    <t>白川　紀子</t>
    <rPh sb="0" eb="2">
      <t>シラカワ</t>
    </rPh>
    <rPh sb="3" eb="5">
      <t>ノリコ</t>
    </rPh>
    <phoneticPr fontId="1"/>
  </si>
  <si>
    <t>牧田　博</t>
    <rPh sb="0" eb="2">
      <t>マキタ</t>
    </rPh>
    <rPh sb="3" eb="4">
      <t>ヒロシ</t>
    </rPh>
    <phoneticPr fontId="1"/>
  </si>
  <si>
    <t>住吉　純子</t>
    <rPh sb="0" eb="2">
      <t>スミヨシ</t>
    </rPh>
    <rPh sb="3" eb="5">
      <t>ジュンコ</t>
    </rPh>
    <phoneticPr fontId="1"/>
  </si>
  <si>
    <t>香川　泰男</t>
    <rPh sb="0" eb="2">
      <t>カガワ</t>
    </rPh>
    <rPh sb="3" eb="5">
      <t>ヤスオ</t>
    </rPh>
    <phoneticPr fontId="1"/>
  </si>
  <si>
    <t>伊藤　めぐみ</t>
    <rPh sb="0" eb="2">
      <t>イトウ</t>
    </rPh>
    <phoneticPr fontId="1"/>
  </si>
  <si>
    <t>村瀬　稔彦</t>
    <rPh sb="0" eb="2">
      <t>ムラセ</t>
    </rPh>
    <rPh sb="3" eb="5">
      <t>トシヒコ</t>
    </rPh>
    <phoneticPr fontId="1"/>
  </si>
  <si>
    <t>草野　萌子</t>
    <rPh sb="0" eb="2">
      <t>クサノ</t>
    </rPh>
    <rPh sb="3" eb="5">
      <t>モエコ</t>
    </rPh>
    <phoneticPr fontId="1"/>
  </si>
  <si>
    <t>渡辺　百合</t>
    <rPh sb="0" eb="2">
      <t>ワタナベ</t>
    </rPh>
    <rPh sb="3" eb="5">
      <t>ユリ</t>
    </rPh>
    <phoneticPr fontId="1"/>
  </si>
  <si>
    <t>小川　正一</t>
    <rPh sb="0" eb="2">
      <t>オガワ</t>
    </rPh>
    <rPh sb="3" eb="5">
      <t>ショウイチ</t>
    </rPh>
    <phoneticPr fontId="1"/>
  </si>
  <si>
    <t>近藤　真央</t>
    <rPh sb="0" eb="2">
      <t>コンドウ</t>
    </rPh>
    <rPh sb="3" eb="5">
      <t>マオ</t>
    </rPh>
    <phoneticPr fontId="1"/>
  </si>
  <si>
    <t>坂井　早苗</t>
    <rPh sb="0" eb="2">
      <t>サカイ</t>
    </rPh>
    <rPh sb="3" eb="5">
      <t>サナエ</t>
    </rPh>
    <phoneticPr fontId="1"/>
  </si>
  <si>
    <t>香取　茜</t>
    <rPh sb="0" eb="2">
      <t>カトリ</t>
    </rPh>
    <rPh sb="3" eb="4">
      <t>アカネ</t>
    </rPh>
    <phoneticPr fontId="1"/>
  </si>
  <si>
    <t>江藤　和義</t>
    <rPh sb="0" eb="2">
      <t>エトウ</t>
    </rPh>
    <rPh sb="3" eb="5">
      <t>カズヨシ</t>
    </rPh>
    <phoneticPr fontId="1"/>
  </si>
  <si>
    <t>北原　聡子</t>
    <rPh sb="0" eb="2">
      <t>キタハラ</t>
    </rPh>
    <rPh sb="3" eb="5">
      <t>サトコ</t>
    </rPh>
    <phoneticPr fontId="1"/>
  </si>
  <si>
    <t>能勢　みどり</t>
    <rPh sb="0" eb="2">
      <t>ノセ</t>
    </rPh>
    <phoneticPr fontId="1"/>
  </si>
  <si>
    <t>鈴木　保一</t>
    <rPh sb="0" eb="2">
      <t>スズキ</t>
    </rPh>
    <rPh sb="3" eb="5">
      <t>ヤスカズ</t>
    </rPh>
    <phoneticPr fontId="1"/>
  </si>
  <si>
    <t>森　晴子</t>
    <rPh sb="0" eb="1">
      <t>モリ</t>
    </rPh>
    <rPh sb="2" eb="4">
      <t>ハルコ</t>
    </rPh>
    <phoneticPr fontId="1"/>
  </si>
  <si>
    <t>広田　志津子</t>
    <rPh sb="0" eb="2">
      <t>ヒロタ</t>
    </rPh>
    <rPh sb="3" eb="6">
      <t>シヅコ</t>
    </rPh>
    <phoneticPr fontId="1"/>
  </si>
  <si>
    <t>神田　美波</t>
    <rPh sb="0" eb="2">
      <t>カンダ</t>
    </rPh>
    <rPh sb="3" eb="5">
      <t>ミナミ</t>
    </rPh>
    <phoneticPr fontId="1"/>
  </si>
  <si>
    <t>飛鳥　宏英</t>
    <rPh sb="0" eb="2">
      <t>アスカ</t>
    </rPh>
    <rPh sb="3" eb="5">
      <t>ヒロヒデ</t>
    </rPh>
    <phoneticPr fontId="1"/>
  </si>
  <si>
    <t>中川　守彦</t>
    <rPh sb="0" eb="2">
      <t>ナカガワ</t>
    </rPh>
    <rPh sb="3" eb="5">
      <t>モリヒコ</t>
    </rPh>
    <phoneticPr fontId="1"/>
  </si>
  <si>
    <t>栗田　いずみ</t>
    <rPh sb="0" eb="2">
      <t>クリタ</t>
    </rPh>
    <phoneticPr fontId="1"/>
  </si>
  <si>
    <t>伊藤　琢磨</t>
    <rPh sb="0" eb="2">
      <t>イトウ</t>
    </rPh>
    <rPh sb="3" eb="5">
      <t>タクマ</t>
    </rPh>
    <phoneticPr fontId="1"/>
  </si>
  <si>
    <t>吉岡　京香</t>
    <rPh sb="0" eb="2">
      <t>ヨシオカ</t>
    </rPh>
    <rPh sb="3" eb="5">
      <t>キョウカ</t>
    </rPh>
    <phoneticPr fontId="1"/>
  </si>
  <si>
    <t>原　洋次郎</t>
    <rPh sb="0" eb="1">
      <t>ハラ</t>
    </rPh>
    <rPh sb="2" eb="5">
      <t>ヨウジロウ</t>
    </rPh>
    <phoneticPr fontId="1"/>
  </si>
  <si>
    <t>松岡　直美</t>
    <rPh sb="0" eb="2">
      <t>マツオカ</t>
    </rPh>
    <rPh sb="3" eb="5">
      <t>ナオミ</t>
    </rPh>
    <phoneticPr fontId="1"/>
  </si>
  <si>
    <t>高橋　孝子</t>
    <rPh sb="0" eb="2">
      <t>タカハシ</t>
    </rPh>
    <rPh sb="3" eb="5">
      <t>タカコ</t>
    </rPh>
    <phoneticPr fontId="1"/>
  </si>
  <si>
    <t>松井　雪江</t>
    <rPh sb="0" eb="2">
      <t>マツイ</t>
    </rPh>
    <rPh sb="3" eb="5">
      <t>ユキエ</t>
    </rPh>
    <phoneticPr fontId="1"/>
  </si>
  <si>
    <t>中田　愛子</t>
    <rPh sb="0" eb="2">
      <t>ナカダ</t>
    </rPh>
    <rPh sb="3" eb="5">
      <t>アイコ</t>
    </rPh>
    <phoneticPr fontId="1"/>
  </si>
  <si>
    <t>No.</t>
    <phoneticPr fontId="1"/>
  </si>
  <si>
    <t>会員番号</t>
    <rPh sb="0" eb="2">
      <t>カイイン</t>
    </rPh>
    <rPh sb="2" eb="4">
      <t>バンゴウ</t>
    </rPh>
    <phoneticPr fontId="1"/>
  </si>
  <si>
    <t>会員区分</t>
    <rPh sb="0" eb="2">
      <t>カイイン</t>
    </rPh>
    <rPh sb="2" eb="4">
      <t>クブン</t>
    </rPh>
    <phoneticPr fontId="1"/>
  </si>
  <si>
    <t>性別</t>
    <rPh sb="0" eb="2">
      <t>セイベツ</t>
    </rPh>
    <phoneticPr fontId="1"/>
  </si>
  <si>
    <t>女</t>
    <rPh sb="0" eb="1">
      <t>オンナ</t>
    </rPh>
    <phoneticPr fontId="1"/>
  </si>
  <si>
    <t>男</t>
    <rPh sb="0" eb="1">
      <t>オトコ</t>
    </rPh>
    <phoneticPr fontId="1"/>
  </si>
  <si>
    <t>利用料金</t>
    <rPh sb="0" eb="2">
      <t>リヨウ</t>
    </rPh>
    <rPh sb="2" eb="4">
      <t>リョウキン</t>
    </rPh>
    <phoneticPr fontId="1"/>
  </si>
  <si>
    <t>日付</t>
    <rPh sb="0" eb="2">
      <t>ヒヅケ</t>
    </rPh>
    <phoneticPr fontId="1"/>
  </si>
  <si>
    <t>カラオケ利用履歴</t>
    <rPh sb="4" eb="6">
      <t>リヨウ</t>
    </rPh>
    <rPh sb="6" eb="8">
      <t>リレキ</t>
    </rPh>
    <phoneticPr fontId="1"/>
  </si>
  <si>
    <t>ポイント数</t>
    <rPh sb="4" eb="5">
      <t>スウ</t>
    </rPh>
    <phoneticPr fontId="1"/>
  </si>
  <si>
    <t>会員区分</t>
    <rPh sb="0" eb="2">
      <t>カイイン</t>
    </rPh>
    <rPh sb="2" eb="4">
      <t>クブン</t>
    </rPh>
    <phoneticPr fontId="1"/>
  </si>
  <si>
    <t>利用金額</t>
    <rPh sb="0" eb="2">
      <t>リヨウ</t>
    </rPh>
    <rPh sb="2" eb="4">
      <t>キンガク</t>
    </rPh>
    <phoneticPr fontId="1"/>
  </si>
  <si>
    <t>前年度利用金額</t>
    <rPh sb="0" eb="3">
      <t>ゼンネンド</t>
    </rPh>
    <rPh sb="3" eb="5">
      <t>リヨウ</t>
    </rPh>
    <rPh sb="5" eb="7">
      <t>キンガク</t>
    </rPh>
    <phoneticPr fontId="1"/>
  </si>
  <si>
    <t>開始時刻</t>
    <rPh sb="0" eb="2">
      <t>カイシ</t>
    </rPh>
    <rPh sb="2" eb="4">
      <t>ジコク</t>
    </rPh>
    <phoneticPr fontId="1"/>
  </si>
  <si>
    <t>一般</t>
    <rPh sb="0" eb="2">
      <t>イッパン</t>
    </rPh>
    <phoneticPr fontId="1"/>
  </si>
  <si>
    <t>プレミアム</t>
    <phoneticPr fontId="1"/>
  </si>
  <si>
    <t>P002</t>
  </si>
  <si>
    <t>P003</t>
  </si>
  <si>
    <t>P004</t>
  </si>
  <si>
    <t>P005</t>
  </si>
  <si>
    <t>P006</t>
  </si>
  <si>
    <t>P007</t>
  </si>
  <si>
    <t>P008</t>
  </si>
  <si>
    <t>P009</t>
  </si>
  <si>
    <t>P010</t>
  </si>
  <si>
    <t>P011</t>
  </si>
  <si>
    <t>P012</t>
  </si>
  <si>
    <t>P013</t>
  </si>
  <si>
    <t>P014</t>
  </si>
  <si>
    <t>P015</t>
  </si>
  <si>
    <t>P016</t>
  </si>
  <si>
    <t>P017</t>
  </si>
  <si>
    <t>P018</t>
  </si>
  <si>
    <t>P019</t>
  </si>
  <si>
    <t>P020</t>
  </si>
  <si>
    <t>P021</t>
  </si>
  <si>
    <t>P022</t>
  </si>
  <si>
    <t>P023</t>
  </si>
  <si>
    <t>P024</t>
  </si>
  <si>
    <t>G002</t>
  </si>
  <si>
    <t>G003</t>
  </si>
  <si>
    <t>G004</t>
  </si>
  <si>
    <t>G005</t>
  </si>
  <si>
    <t>G006</t>
  </si>
  <si>
    <t>G007</t>
  </si>
  <si>
    <t>G008</t>
  </si>
  <si>
    <t>G009</t>
  </si>
  <si>
    <t>G010</t>
  </si>
  <si>
    <t>G011</t>
  </si>
  <si>
    <t>G012</t>
  </si>
  <si>
    <t>G013</t>
  </si>
  <si>
    <t>G014</t>
  </si>
  <si>
    <t>G015</t>
  </si>
  <si>
    <t>A002</t>
  </si>
  <si>
    <t>A003</t>
  </si>
  <si>
    <t>A004</t>
  </si>
  <si>
    <t>A005</t>
  </si>
  <si>
    <t>A006</t>
  </si>
  <si>
    <t>A007</t>
  </si>
  <si>
    <t>A008</t>
  </si>
  <si>
    <t>A009</t>
  </si>
  <si>
    <t>A010</t>
  </si>
  <si>
    <t>A011</t>
  </si>
  <si>
    <t>加算ポイント</t>
    <rPh sb="0" eb="2">
      <t>カサン</t>
    </rPh>
    <phoneticPr fontId="1"/>
  </si>
  <si>
    <t>会員一覧</t>
    <rPh sb="0" eb="2">
      <t>カイイン</t>
    </rPh>
    <rPh sb="2" eb="4">
      <t>イチラン</t>
    </rPh>
    <phoneticPr fontId="1"/>
  </si>
  <si>
    <t>A001</t>
  </si>
  <si>
    <t>G001</t>
  </si>
  <si>
    <t>ルームタイプ別稼働率</t>
    <rPh sb="6" eb="7">
      <t>ベツ</t>
    </rPh>
    <rPh sb="7" eb="9">
      <t>カドウ</t>
    </rPh>
    <rPh sb="9" eb="10">
      <t>リツ</t>
    </rPh>
    <phoneticPr fontId="1"/>
  </si>
  <si>
    <t>タイプA</t>
    <phoneticPr fontId="1"/>
  </si>
  <si>
    <t>タイプB</t>
    <phoneticPr fontId="1"/>
  </si>
  <si>
    <t>タイプC</t>
    <phoneticPr fontId="1"/>
  </si>
  <si>
    <t>売上金額</t>
    <rPh sb="0" eb="2">
      <t>ウリアゲ</t>
    </rPh>
    <rPh sb="2" eb="4">
      <t>キンガク</t>
    </rPh>
    <phoneticPr fontId="1"/>
  </si>
  <si>
    <t>入会月数</t>
    <rPh sb="0" eb="2">
      <t>ニュウカイ</t>
    </rPh>
    <rPh sb="2" eb="4">
      <t>ツキスウ</t>
    </rPh>
    <phoneticPr fontId="1"/>
  </si>
  <si>
    <t>終了時刻</t>
    <rPh sb="0" eb="2">
      <t>シュウリョウ</t>
    </rPh>
    <rPh sb="2" eb="4">
      <t>ジコク</t>
    </rPh>
    <phoneticPr fontId="1"/>
  </si>
  <si>
    <t>利用金額</t>
    <rPh sb="0" eb="2">
      <t>リヨウ</t>
    </rPh>
    <rPh sb="2" eb="4">
      <t>キンガク</t>
    </rPh>
    <phoneticPr fontId="1"/>
  </si>
  <si>
    <t>若王子　康治</t>
    <rPh sb="0" eb="1">
      <t>ワカ</t>
    </rPh>
    <rPh sb="1" eb="3">
      <t>オウジ</t>
    </rPh>
    <rPh sb="4" eb="6">
      <t>ヤスハル</t>
    </rPh>
    <phoneticPr fontId="1"/>
  </si>
  <si>
    <t>大木　花実</t>
    <rPh sb="0" eb="2">
      <t>オオキ</t>
    </rPh>
    <rPh sb="3" eb="5">
      <t>ハナミ</t>
    </rPh>
    <phoneticPr fontId="1"/>
  </si>
  <si>
    <t>P001</t>
  </si>
  <si>
    <t>1時間料金</t>
    <rPh sb="1" eb="3">
      <t>ジカン</t>
    </rPh>
    <rPh sb="3" eb="5">
      <t>リョウキン</t>
    </rPh>
    <phoneticPr fontId="1"/>
  </si>
  <si>
    <t>会員特典</t>
    <rPh sb="0" eb="2">
      <t>カイイン</t>
    </rPh>
    <rPh sb="2" eb="4">
      <t>トクテン</t>
    </rPh>
    <phoneticPr fontId="1"/>
  </si>
  <si>
    <t>ゴールド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</si>
</sst>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¥&quot;#,##0;[Red]&quot;¥&quot;\-#,##0"/>
    <numFmt numFmtId="176" formatCode="[$-F400]h:mm:ss\ AM/PM"/>
    <numFmt numFmtId="177" formatCode="h:mm;@"/>
    <numFmt numFmtId="178" formatCode="0.0%"/>
    <numFmt numFmtId="179" formatCode="m/d\(aaa\)"/>
    <numFmt numFmtId="180" formatCode="[$¥-411]#,##0_);\([$¥-411]#,##0\)"/>
  </numFmts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b/>
      <sz val="11"/>
      <color theme="3"/>
      <name val="ＭＳ Ｐゴシック"/>
      <family val="2"/>
      <charset val="128"/>
      <scheme val="minor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 applyNumberForma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</cellStyleXfs>
  <cellXfs count="24">
    <xf numFmtId="0" fontId="0" fillId="0" borderId="0" xfId="0"/>
    <xf numFmtId="176" fontId="0" fillId="0" borderId="0" xfId="0" applyNumberFormat="1"/>
    <xf numFmtId="0" fontId="2" fillId="0" borderId="0" xfId="1" applyAlignment="1"/>
    <xf numFmtId="0" fontId="0" fillId="0" borderId="1" xfId="0" applyBorder="1"/>
    <xf numFmtId="14" fontId="0" fillId="0" borderId="1" xfId="0" applyNumberFormat="1" applyBorder="1" applyAlignment="1" applyProtection="1">
      <alignment vertical="center"/>
    </xf>
    <xf numFmtId="0" fontId="0" fillId="0" borderId="1" xfId="0" applyNumberFormat="1" applyBorder="1"/>
    <xf numFmtId="38" fontId="0" fillId="0" borderId="1" xfId="2" applyFont="1" applyBorder="1" applyAlignment="1"/>
    <xf numFmtId="9" fontId="0" fillId="0" borderId="1" xfId="0" applyNumberFormat="1" applyBorder="1"/>
    <xf numFmtId="9" fontId="0" fillId="0" borderId="1" xfId="3" applyFont="1" applyBorder="1" applyAlignment="1"/>
    <xf numFmtId="177" fontId="0" fillId="0" borderId="1" xfId="0" applyNumberFormat="1" applyBorder="1" applyAlignment="1" applyProtection="1">
      <alignment vertical="center"/>
    </xf>
    <xf numFmtId="0" fontId="5" fillId="0" borderId="0" xfId="4" applyAlignment="1"/>
    <xf numFmtId="0" fontId="3" fillId="2" borderId="1" xfId="0" applyFont="1" applyFill="1" applyBorder="1" applyAlignment="1">
      <alignment horizontal="center"/>
    </xf>
    <xf numFmtId="176" fontId="3" fillId="2" borderId="1" xfId="0" applyNumberFormat="1" applyFont="1" applyFill="1" applyBorder="1" applyAlignment="1">
      <alignment horizontal="center"/>
    </xf>
    <xf numFmtId="38" fontId="3" fillId="2" borderId="1" xfId="2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178" fontId="0" fillId="0" borderId="1" xfId="3" applyNumberFormat="1" applyFont="1" applyBorder="1" applyAlignment="1"/>
    <xf numFmtId="178" fontId="0" fillId="0" borderId="1" xfId="0" applyNumberFormat="1" applyBorder="1"/>
    <xf numFmtId="179" fontId="0" fillId="0" borderId="1" xfId="0" applyNumberFormat="1" applyBorder="1"/>
    <xf numFmtId="0" fontId="0" fillId="0" borderId="1" xfId="3" applyNumberFormat="1" applyFont="1" applyBorder="1" applyAlignment="1"/>
    <xf numFmtId="180" fontId="0" fillId="0" borderId="1" xfId="2" applyNumberFormat="1" applyFont="1" applyFill="1" applyBorder="1" applyAlignment="1"/>
    <xf numFmtId="180" fontId="0" fillId="0" borderId="1" xfId="2" quotePrefix="1" applyNumberFormat="1" applyFont="1" applyFill="1" applyBorder="1" applyAlignment="1"/>
    <xf numFmtId="6" fontId="0" fillId="0" borderId="1" xfId="5" applyFont="1" applyBorder="1" applyAlignment="1"/>
    <xf numFmtId="6" fontId="0" fillId="0" borderId="1" xfId="5" applyFont="1" applyBorder="1" applyAlignment="1">
      <alignment vertical="center"/>
    </xf>
  </cellXfs>
  <cellStyles count="6">
    <cellStyle name="タイトル" xfId="1" builtinId="15"/>
    <cellStyle name="パーセント" xfId="3" builtinId="5"/>
    <cellStyle name="桁区切り" xfId="2" builtinId="6"/>
    <cellStyle name="見出し 4" xfId="4" builtinId="19"/>
    <cellStyle name="通貨" xfId="5" builtinId="7"/>
    <cellStyle name="標準" xfId="0" builtinId="0"/>
  </cellStyles>
  <dxfs count="2">
    <dxf>
      <fill>
        <patternFill>
          <bgColor rgb="FFE1E1FF"/>
        </patternFill>
      </fill>
    </dxf>
    <dxf>
      <font>
        <color rgb="FFC00000"/>
      </font>
    </dxf>
  </dxfs>
  <tableStyles count="0" defaultTableStyle="TableStyleMedium9" defaultPivotStyle="PivotStyleLight16"/>
  <colors>
    <mruColors>
      <color rgb="FFE1E1FF"/>
      <color rgb="FFC8C8FF"/>
      <color rgb="FFFFC8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tabSelected="1" zoomScaleNormal="100" workbookViewId="0"/>
  </sheetViews>
  <sheetFormatPr defaultRowHeight="13.5" x14ac:dyDescent="0.15"/>
  <cols>
    <col min="1" max="1" width="9.625" customWidth="1"/>
    <col min="2" max="2" width="12.625" customWidth="1"/>
    <col min="3" max="3" width="11.625" customWidth="1"/>
    <col min="4" max="4" width="5.75" bestFit="1" customWidth="1"/>
    <col min="5" max="5" width="16.375" bestFit="1" customWidth="1"/>
    <col min="6" max="6" width="9.75" bestFit="1" customWidth="1"/>
    <col min="7" max="7" width="14.125" bestFit="1" customWidth="1"/>
    <col min="8" max="8" width="9.75" bestFit="1" customWidth="1"/>
    <col min="9" max="9" width="2.625" customWidth="1"/>
    <col min="10" max="10" width="12.625" customWidth="1"/>
    <col min="11" max="13" width="11.625" customWidth="1"/>
  </cols>
  <sheetData>
    <row r="1" spans="1:13" ht="21" x14ac:dyDescent="0.2">
      <c r="A1" s="2" t="s">
        <v>116</v>
      </c>
    </row>
    <row r="2" spans="1:13" x14ac:dyDescent="0.15">
      <c r="J2" s="10" t="s">
        <v>131</v>
      </c>
    </row>
    <row r="3" spans="1:13" x14ac:dyDescent="0.15">
      <c r="A3" s="11" t="s">
        <v>53</v>
      </c>
      <c r="B3" s="11" t="s">
        <v>0</v>
      </c>
      <c r="C3" s="11" t="s">
        <v>3</v>
      </c>
      <c r="D3" s="11" t="s">
        <v>55</v>
      </c>
      <c r="E3" s="11" t="s">
        <v>64</v>
      </c>
      <c r="F3" s="11" t="s">
        <v>62</v>
      </c>
      <c r="G3" s="11" t="s">
        <v>115</v>
      </c>
      <c r="H3" s="11" t="s">
        <v>124</v>
      </c>
      <c r="J3" s="11" t="s">
        <v>63</v>
      </c>
      <c r="K3" s="6">
        <v>0</v>
      </c>
      <c r="L3" s="6">
        <v>30000</v>
      </c>
      <c r="M3" s="6">
        <v>50000</v>
      </c>
    </row>
    <row r="4" spans="1:13" x14ac:dyDescent="0.15">
      <c r="A4" s="5" t="s">
        <v>117</v>
      </c>
      <c r="B4" s="3" t="s">
        <v>6</v>
      </c>
      <c r="C4" s="4">
        <v>40926</v>
      </c>
      <c r="D4" s="14" t="s">
        <v>56</v>
      </c>
      <c r="E4" s="20">
        <v>16900</v>
      </c>
      <c r="F4" s="8"/>
      <c r="G4" s="8"/>
      <c r="H4" s="19"/>
      <c r="J4" s="11" t="s">
        <v>54</v>
      </c>
      <c r="K4" s="3" t="s">
        <v>66</v>
      </c>
      <c r="L4" s="3" t="s">
        <v>132</v>
      </c>
      <c r="M4" s="3" t="s">
        <v>67</v>
      </c>
    </row>
    <row r="5" spans="1:13" x14ac:dyDescent="0.15">
      <c r="A5" s="5" t="s">
        <v>105</v>
      </c>
      <c r="B5" s="3" t="s">
        <v>10</v>
      </c>
      <c r="C5" s="4">
        <v>41020</v>
      </c>
      <c r="D5" s="14" t="s">
        <v>56</v>
      </c>
      <c r="E5" s="20">
        <v>22200</v>
      </c>
      <c r="F5" s="8"/>
      <c r="G5" s="8"/>
      <c r="H5" s="19"/>
      <c r="J5" s="11" t="s">
        <v>115</v>
      </c>
      <c r="K5" s="7">
        <v>0.01</v>
      </c>
      <c r="L5" s="7">
        <v>0.03</v>
      </c>
      <c r="M5" s="7">
        <v>0.05</v>
      </c>
    </row>
    <row r="6" spans="1:13" x14ac:dyDescent="0.15">
      <c r="A6" s="5" t="s">
        <v>106</v>
      </c>
      <c r="B6" s="3" t="s">
        <v>18</v>
      </c>
      <c r="C6" s="4">
        <v>41149</v>
      </c>
      <c r="D6" s="14" t="s">
        <v>56</v>
      </c>
      <c r="E6" s="20">
        <v>5900</v>
      </c>
      <c r="F6" s="8"/>
      <c r="G6" s="8"/>
      <c r="H6" s="19"/>
    </row>
    <row r="7" spans="1:13" x14ac:dyDescent="0.15">
      <c r="A7" s="5" t="s">
        <v>107</v>
      </c>
      <c r="B7" s="3" t="s">
        <v>26</v>
      </c>
      <c r="C7" s="4">
        <v>41308</v>
      </c>
      <c r="D7" s="14" t="s">
        <v>57</v>
      </c>
      <c r="E7" s="20">
        <v>11500</v>
      </c>
      <c r="F7" s="8"/>
      <c r="G7" s="8"/>
      <c r="H7" s="19"/>
      <c r="J7" s="11" t="s">
        <v>126</v>
      </c>
      <c r="K7" s="11" t="s">
        <v>0</v>
      </c>
    </row>
    <row r="8" spans="1:13" x14ac:dyDescent="0.15">
      <c r="A8" s="5" t="s">
        <v>108</v>
      </c>
      <c r="B8" s="3" t="s">
        <v>29</v>
      </c>
      <c r="C8" s="4">
        <v>41326</v>
      </c>
      <c r="D8" s="14" t="s">
        <v>56</v>
      </c>
      <c r="E8" s="21">
        <v>24900</v>
      </c>
      <c r="F8" s="8"/>
      <c r="G8" s="8"/>
      <c r="H8" s="19"/>
      <c r="J8" s="22">
        <v>40000</v>
      </c>
      <c r="K8" s="3"/>
    </row>
    <row r="9" spans="1:13" x14ac:dyDescent="0.15">
      <c r="A9" s="5" t="s">
        <v>109</v>
      </c>
      <c r="B9" s="3" t="s">
        <v>33</v>
      </c>
      <c r="C9" s="4">
        <v>41346</v>
      </c>
      <c r="D9" s="14" t="s">
        <v>56</v>
      </c>
      <c r="E9" s="20">
        <v>8600</v>
      </c>
      <c r="F9" s="8"/>
      <c r="G9" s="8"/>
      <c r="H9" s="19"/>
    </row>
    <row r="10" spans="1:13" x14ac:dyDescent="0.15">
      <c r="A10" s="5" t="s">
        <v>110</v>
      </c>
      <c r="B10" s="3" t="s">
        <v>36</v>
      </c>
      <c r="C10" s="4">
        <v>41381</v>
      </c>
      <c r="D10" s="14" t="s">
        <v>56</v>
      </c>
      <c r="E10" s="20">
        <v>7300</v>
      </c>
      <c r="F10" s="8"/>
      <c r="G10" s="8"/>
      <c r="H10" s="19"/>
    </row>
    <row r="11" spans="1:13" x14ac:dyDescent="0.15">
      <c r="A11" s="5" t="s">
        <v>111</v>
      </c>
      <c r="B11" s="3" t="s">
        <v>38</v>
      </c>
      <c r="C11" s="4">
        <v>41410</v>
      </c>
      <c r="D11" s="14" t="s">
        <v>57</v>
      </c>
      <c r="E11" s="20">
        <v>25200</v>
      </c>
      <c r="F11" s="8"/>
      <c r="G11" s="8"/>
      <c r="H11" s="19"/>
    </row>
    <row r="12" spans="1:13" x14ac:dyDescent="0.15">
      <c r="A12" s="5" t="s">
        <v>112</v>
      </c>
      <c r="B12" s="3" t="s">
        <v>127</v>
      </c>
      <c r="C12" s="4">
        <v>41545</v>
      </c>
      <c r="D12" s="14" t="s">
        <v>57</v>
      </c>
      <c r="E12" s="20">
        <v>9500</v>
      </c>
      <c r="F12" s="8"/>
      <c r="G12" s="8"/>
      <c r="H12" s="19"/>
    </row>
    <row r="13" spans="1:13" x14ac:dyDescent="0.15">
      <c r="A13" s="5" t="s">
        <v>113</v>
      </c>
      <c r="B13" s="3" t="s">
        <v>46</v>
      </c>
      <c r="C13" s="4">
        <v>41616</v>
      </c>
      <c r="D13" s="14" t="s">
        <v>56</v>
      </c>
      <c r="E13" s="20">
        <v>20700</v>
      </c>
      <c r="F13" s="8"/>
      <c r="G13" s="8"/>
      <c r="H13" s="19"/>
    </row>
    <row r="14" spans="1:13" x14ac:dyDescent="0.15">
      <c r="A14" s="5" t="s">
        <v>114</v>
      </c>
      <c r="B14" s="3" t="s">
        <v>48</v>
      </c>
      <c r="C14" s="4">
        <v>41642</v>
      </c>
      <c r="D14" s="14" t="s">
        <v>56</v>
      </c>
      <c r="E14" s="20">
        <v>10700</v>
      </c>
      <c r="F14" s="8"/>
      <c r="G14" s="8"/>
      <c r="H14" s="19"/>
    </row>
    <row r="15" spans="1:13" x14ac:dyDescent="0.15">
      <c r="A15" s="5" t="s">
        <v>118</v>
      </c>
      <c r="B15" s="3" t="s">
        <v>8</v>
      </c>
      <c r="C15" s="4">
        <v>40969</v>
      </c>
      <c r="D15" s="14" t="s">
        <v>57</v>
      </c>
      <c r="E15" s="20">
        <v>31300</v>
      </c>
      <c r="F15" s="8"/>
      <c r="G15" s="8"/>
      <c r="H15" s="19"/>
    </row>
    <row r="16" spans="1:13" x14ac:dyDescent="0.15">
      <c r="A16" s="5" t="s">
        <v>91</v>
      </c>
      <c r="B16" s="3" t="s">
        <v>12</v>
      </c>
      <c r="C16" s="4">
        <v>41035</v>
      </c>
      <c r="D16" s="14" t="s">
        <v>57</v>
      </c>
      <c r="E16" s="20">
        <v>49800</v>
      </c>
      <c r="F16" s="8"/>
      <c r="G16" s="8"/>
      <c r="H16" s="19"/>
    </row>
    <row r="17" spans="1:8" x14ac:dyDescent="0.15">
      <c r="A17" s="5" t="s">
        <v>92</v>
      </c>
      <c r="B17" s="3" t="s">
        <v>13</v>
      </c>
      <c r="C17" s="4">
        <v>41061</v>
      </c>
      <c r="D17" s="14" t="s">
        <v>57</v>
      </c>
      <c r="E17" s="20">
        <v>34700</v>
      </c>
      <c r="F17" s="8"/>
      <c r="G17" s="8"/>
      <c r="H17" s="19"/>
    </row>
    <row r="18" spans="1:8" x14ac:dyDescent="0.15">
      <c r="A18" s="5" t="s">
        <v>93</v>
      </c>
      <c r="B18" s="3" t="s">
        <v>19</v>
      </c>
      <c r="C18" s="4">
        <v>41155</v>
      </c>
      <c r="D18" s="14" t="s">
        <v>57</v>
      </c>
      <c r="E18" s="20">
        <v>40400</v>
      </c>
      <c r="F18" s="8"/>
      <c r="G18" s="8"/>
      <c r="H18" s="19"/>
    </row>
    <row r="19" spans="1:8" x14ac:dyDescent="0.15">
      <c r="A19" s="5" t="s">
        <v>94</v>
      </c>
      <c r="B19" s="3" t="s">
        <v>20</v>
      </c>
      <c r="C19" s="4">
        <v>41168</v>
      </c>
      <c r="D19" s="14" t="s">
        <v>57</v>
      </c>
      <c r="E19" s="20">
        <v>34100</v>
      </c>
      <c r="F19" s="8"/>
      <c r="G19" s="8"/>
      <c r="H19" s="19"/>
    </row>
    <row r="20" spans="1:8" x14ac:dyDescent="0.15">
      <c r="A20" s="5" t="s">
        <v>95</v>
      </c>
      <c r="B20" s="3" t="s">
        <v>21</v>
      </c>
      <c r="C20" s="4">
        <v>41216</v>
      </c>
      <c r="D20" s="14" t="s">
        <v>56</v>
      </c>
      <c r="E20" s="20">
        <v>30600</v>
      </c>
      <c r="F20" s="8"/>
      <c r="G20" s="8"/>
      <c r="H20" s="19"/>
    </row>
    <row r="21" spans="1:8" x14ac:dyDescent="0.15">
      <c r="A21" s="5" t="s">
        <v>96</v>
      </c>
      <c r="B21" s="3" t="s">
        <v>22</v>
      </c>
      <c r="C21" s="4">
        <v>41219</v>
      </c>
      <c r="D21" s="14" t="s">
        <v>56</v>
      </c>
      <c r="E21" s="20">
        <v>44100</v>
      </c>
      <c r="F21" s="8"/>
      <c r="G21" s="8"/>
      <c r="H21" s="19"/>
    </row>
    <row r="22" spans="1:8" x14ac:dyDescent="0.15">
      <c r="A22" s="5" t="s">
        <v>97</v>
      </c>
      <c r="B22" s="3" t="s">
        <v>23</v>
      </c>
      <c r="C22" s="4">
        <v>41247</v>
      </c>
      <c r="D22" s="14" t="s">
        <v>56</v>
      </c>
      <c r="E22" s="20">
        <v>34300</v>
      </c>
      <c r="F22" s="8"/>
      <c r="G22" s="8"/>
      <c r="H22" s="19"/>
    </row>
    <row r="23" spans="1:8" x14ac:dyDescent="0.15">
      <c r="A23" s="5" t="s">
        <v>98</v>
      </c>
      <c r="B23" s="3" t="s">
        <v>25</v>
      </c>
      <c r="C23" s="4">
        <v>41307</v>
      </c>
      <c r="D23" s="14" t="s">
        <v>56</v>
      </c>
      <c r="E23" s="20">
        <v>32000</v>
      </c>
      <c r="F23" s="8"/>
      <c r="G23" s="8"/>
      <c r="H23" s="19"/>
    </row>
    <row r="24" spans="1:8" x14ac:dyDescent="0.15">
      <c r="A24" s="5" t="s">
        <v>99</v>
      </c>
      <c r="B24" s="3" t="s">
        <v>28</v>
      </c>
      <c r="C24" s="4">
        <v>41326</v>
      </c>
      <c r="D24" s="14" t="s">
        <v>57</v>
      </c>
      <c r="E24" s="20">
        <v>30100</v>
      </c>
      <c r="F24" s="8"/>
      <c r="G24" s="8"/>
      <c r="H24" s="19"/>
    </row>
    <row r="25" spans="1:8" x14ac:dyDescent="0.15">
      <c r="A25" s="5" t="s">
        <v>100</v>
      </c>
      <c r="B25" s="3" t="s">
        <v>30</v>
      </c>
      <c r="C25" s="4">
        <v>41338</v>
      </c>
      <c r="D25" s="14" t="s">
        <v>56</v>
      </c>
      <c r="E25" s="20">
        <v>35200</v>
      </c>
      <c r="F25" s="8"/>
      <c r="G25" s="8"/>
      <c r="H25" s="19"/>
    </row>
    <row r="26" spans="1:8" x14ac:dyDescent="0.15">
      <c r="A26" s="5" t="s">
        <v>101</v>
      </c>
      <c r="B26" s="3" t="s">
        <v>32</v>
      </c>
      <c r="C26" s="4">
        <v>41342</v>
      </c>
      <c r="D26" s="14" t="s">
        <v>56</v>
      </c>
      <c r="E26" s="20">
        <v>45300</v>
      </c>
      <c r="F26" s="8"/>
      <c r="G26" s="8"/>
      <c r="H26" s="19"/>
    </row>
    <row r="27" spans="1:8" x14ac:dyDescent="0.15">
      <c r="A27" s="5" t="s">
        <v>102</v>
      </c>
      <c r="B27" s="3" t="s">
        <v>45</v>
      </c>
      <c r="C27" s="4">
        <v>41553</v>
      </c>
      <c r="D27" s="14" t="s">
        <v>57</v>
      </c>
      <c r="E27" s="20">
        <v>42600</v>
      </c>
      <c r="F27" s="8"/>
      <c r="G27" s="8"/>
      <c r="H27" s="19"/>
    </row>
    <row r="28" spans="1:8" x14ac:dyDescent="0.15">
      <c r="A28" s="5" t="s">
        <v>103</v>
      </c>
      <c r="B28" s="3" t="s">
        <v>47</v>
      </c>
      <c r="C28" s="4">
        <v>41620</v>
      </c>
      <c r="D28" s="14" t="s">
        <v>57</v>
      </c>
      <c r="E28" s="20">
        <v>40900</v>
      </c>
      <c r="F28" s="8"/>
      <c r="G28" s="8"/>
      <c r="H28" s="19"/>
    </row>
    <row r="29" spans="1:8" x14ac:dyDescent="0.15">
      <c r="A29" s="5" t="s">
        <v>104</v>
      </c>
      <c r="B29" s="3" t="s">
        <v>51</v>
      </c>
      <c r="C29" s="4">
        <v>41633</v>
      </c>
      <c r="D29" s="14" t="s">
        <v>56</v>
      </c>
      <c r="E29" s="20">
        <v>36300</v>
      </c>
      <c r="F29" s="8"/>
      <c r="G29" s="8"/>
      <c r="H29" s="19"/>
    </row>
    <row r="30" spans="1:8" x14ac:dyDescent="0.15">
      <c r="A30" s="5" t="s">
        <v>129</v>
      </c>
      <c r="B30" s="3" t="s">
        <v>4</v>
      </c>
      <c r="C30" s="4">
        <v>40918</v>
      </c>
      <c r="D30" s="14" t="s">
        <v>56</v>
      </c>
      <c r="E30" s="20">
        <v>99700</v>
      </c>
      <c r="F30" s="8"/>
      <c r="G30" s="8"/>
      <c r="H30" s="19"/>
    </row>
    <row r="31" spans="1:8" x14ac:dyDescent="0.15">
      <c r="A31" s="5" t="s">
        <v>68</v>
      </c>
      <c r="B31" s="3" t="s">
        <v>5</v>
      </c>
      <c r="C31" s="4">
        <v>40920</v>
      </c>
      <c r="D31" s="14" t="s">
        <v>57</v>
      </c>
      <c r="E31" s="20">
        <v>56300</v>
      </c>
      <c r="F31" s="8"/>
      <c r="G31" s="8"/>
      <c r="H31" s="19"/>
    </row>
    <row r="32" spans="1:8" x14ac:dyDescent="0.15">
      <c r="A32" s="5" t="s">
        <v>69</v>
      </c>
      <c r="B32" s="3" t="s">
        <v>7</v>
      </c>
      <c r="C32" s="4">
        <v>40940</v>
      </c>
      <c r="D32" s="14" t="s">
        <v>57</v>
      </c>
      <c r="E32" s="20">
        <v>97300</v>
      </c>
      <c r="F32" s="8"/>
      <c r="G32" s="8"/>
      <c r="H32" s="19"/>
    </row>
    <row r="33" spans="1:8" x14ac:dyDescent="0.15">
      <c r="A33" s="5" t="s">
        <v>70</v>
      </c>
      <c r="B33" s="3" t="s">
        <v>9</v>
      </c>
      <c r="C33" s="4">
        <v>41004</v>
      </c>
      <c r="D33" s="14" t="s">
        <v>56</v>
      </c>
      <c r="E33" s="20">
        <v>76400</v>
      </c>
      <c r="F33" s="8"/>
      <c r="G33" s="8"/>
      <c r="H33" s="19"/>
    </row>
    <row r="34" spans="1:8" x14ac:dyDescent="0.15">
      <c r="A34" s="5" t="s">
        <v>71</v>
      </c>
      <c r="B34" s="3" t="s">
        <v>11</v>
      </c>
      <c r="C34" s="4">
        <v>41030</v>
      </c>
      <c r="D34" s="14" t="s">
        <v>56</v>
      </c>
      <c r="E34" s="20">
        <v>70500</v>
      </c>
      <c r="F34" s="8"/>
      <c r="G34" s="8"/>
      <c r="H34" s="19"/>
    </row>
    <row r="35" spans="1:8" x14ac:dyDescent="0.15">
      <c r="A35" s="5" t="s">
        <v>72</v>
      </c>
      <c r="B35" s="3" t="s">
        <v>14</v>
      </c>
      <c r="C35" s="4">
        <v>41062</v>
      </c>
      <c r="D35" s="14" t="s">
        <v>57</v>
      </c>
      <c r="E35" s="20">
        <v>85800</v>
      </c>
      <c r="F35" s="8"/>
      <c r="G35" s="8"/>
      <c r="H35" s="19"/>
    </row>
    <row r="36" spans="1:8" x14ac:dyDescent="0.15">
      <c r="A36" s="5" t="s">
        <v>73</v>
      </c>
      <c r="B36" s="3" t="s">
        <v>15</v>
      </c>
      <c r="C36" s="4">
        <v>41063</v>
      </c>
      <c r="D36" s="14" t="s">
        <v>56</v>
      </c>
      <c r="E36" s="20">
        <v>97100</v>
      </c>
      <c r="F36" s="8"/>
      <c r="G36" s="8"/>
      <c r="H36" s="19"/>
    </row>
    <row r="37" spans="1:8" x14ac:dyDescent="0.15">
      <c r="A37" s="5" t="s">
        <v>74</v>
      </c>
      <c r="B37" s="3" t="s">
        <v>16</v>
      </c>
      <c r="C37" s="4">
        <v>41064</v>
      </c>
      <c r="D37" s="14" t="s">
        <v>57</v>
      </c>
      <c r="E37" s="20">
        <v>69400</v>
      </c>
      <c r="F37" s="8"/>
      <c r="G37" s="8"/>
      <c r="H37" s="19"/>
    </row>
    <row r="38" spans="1:8" x14ac:dyDescent="0.15">
      <c r="A38" s="5" t="s">
        <v>75</v>
      </c>
      <c r="B38" s="3" t="s">
        <v>17</v>
      </c>
      <c r="C38" s="4">
        <v>41091</v>
      </c>
      <c r="D38" s="14" t="s">
        <v>57</v>
      </c>
      <c r="E38" s="20">
        <v>55300</v>
      </c>
      <c r="F38" s="8"/>
      <c r="G38" s="8"/>
      <c r="H38" s="19"/>
    </row>
    <row r="39" spans="1:8" x14ac:dyDescent="0.15">
      <c r="A39" s="5" t="s">
        <v>76</v>
      </c>
      <c r="B39" s="3" t="s">
        <v>128</v>
      </c>
      <c r="C39" s="4">
        <v>41302</v>
      </c>
      <c r="D39" s="14" t="s">
        <v>56</v>
      </c>
      <c r="E39" s="20">
        <v>72900</v>
      </c>
      <c r="F39" s="8"/>
      <c r="G39" s="8"/>
      <c r="H39" s="19"/>
    </row>
    <row r="40" spans="1:8" x14ac:dyDescent="0.15">
      <c r="A40" s="5" t="s">
        <v>77</v>
      </c>
      <c r="B40" s="3" t="s">
        <v>24</v>
      </c>
      <c r="C40" s="4">
        <v>41302</v>
      </c>
      <c r="D40" s="14" t="s">
        <v>57</v>
      </c>
      <c r="E40" s="20">
        <v>94200</v>
      </c>
      <c r="F40" s="8"/>
      <c r="G40" s="8"/>
      <c r="H40" s="19"/>
    </row>
    <row r="41" spans="1:8" x14ac:dyDescent="0.15">
      <c r="A41" s="5" t="s">
        <v>78</v>
      </c>
      <c r="B41" s="3" t="s">
        <v>27</v>
      </c>
      <c r="C41" s="4">
        <v>41308</v>
      </c>
      <c r="D41" s="14" t="s">
        <v>56</v>
      </c>
      <c r="E41" s="20">
        <v>75400</v>
      </c>
      <c r="F41" s="8"/>
      <c r="G41" s="8"/>
      <c r="H41" s="19"/>
    </row>
    <row r="42" spans="1:8" x14ac:dyDescent="0.15">
      <c r="A42" s="5" t="s">
        <v>79</v>
      </c>
      <c r="B42" s="3" t="s">
        <v>31</v>
      </c>
      <c r="C42" s="4">
        <v>41341</v>
      </c>
      <c r="D42" s="14" t="s">
        <v>57</v>
      </c>
      <c r="E42" s="20">
        <v>53300</v>
      </c>
      <c r="F42" s="8"/>
      <c r="G42" s="8"/>
      <c r="H42" s="19"/>
    </row>
    <row r="43" spans="1:8" x14ac:dyDescent="0.15">
      <c r="A43" s="5" t="s">
        <v>80</v>
      </c>
      <c r="B43" s="3" t="s">
        <v>34</v>
      </c>
      <c r="C43" s="4">
        <v>41367</v>
      </c>
      <c r="D43" s="14" t="s">
        <v>56</v>
      </c>
      <c r="E43" s="20">
        <v>63400</v>
      </c>
      <c r="F43" s="8"/>
      <c r="G43" s="8"/>
      <c r="H43" s="19"/>
    </row>
    <row r="44" spans="1:8" x14ac:dyDescent="0.15">
      <c r="A44" s="5" t="s">
        <v>81</v>
      </c>
      <c r="B44" s="3" t="s">
        <v>35</v>
      </c>
      <c r="C44" s="4">
        <v>41370</v>
      </c>
      <c r="D44" s="14" t="s">
        <v>57</v>
      </c>
      <c r="E44" s="20">
        <v>90800</v>
      </c>
      <c r="F44" s="8"/>
      <c r="G44" s="8"/>
      <c r="H44" s="19"/>
    </row>
    <row r="45" spans="1:8" x14ac:dyDescent="0.15">
      <c r="A45" s="5" t="s">
        <v>82</v>
      </c>
      <c r="B45" s="3" t="s">
        <v>37</v>
      </c>
      <c r="C45" s="4">
        <v>41402</v>
      </c>
      <c r="D45" s="14" t="s">
        <v>56</v>
      </c>
      <c r="E45" s="20">
        <v>91600</v>
      </c>
      <c r="F45" s="8"/>
      <c r="G45" s="8"/>
      <c r="H45" s="19"/>
    </row>
    <row r="46" spans="1:8" x14ac:dyDescent="0.15">
      <c r="A46" s="5" t="s">
        <v>83</v>
      </c>
      <c r="B46" s="3" t="s">
        <v>39</v>
      </c>
      <c r="C46" s="4">
        <v>41426</v>
      </c>
      <c r="D46" s="14" t="s">
        <v>56</v>
      </c>
      <c r="E46" s="20">
        <v>73600</v>
      </c>
      <c r="F46" s="8"/>
      <c r="G46" s="8"/>
      <c r="H46" s="19"/>
    </row>
    <row r="47" spans="1:8" x14ac:dyDescent="0.15">
      <c r="A47" s="5" t="s">
        <v>84</v>
      </c>
      <c r="B47" s="3" t="s">
        <v>40</v>
      </c>
      <c r="C47" s="4">
        <v>41427</v>
      </c>
      <c r="D47" s="14" t="s">
        <v>56</v>
      </c>
      <c r="E47" s="20">
        <v>68400</v>
      </c>
      <c r="F47" s="8"/>
      <c r="G47" s="8"/>
      <c r="H47" s="19"/>
    </row>
    <row r="48" spans="1:8" x14ac:dyDescent="0.15">
      <c r="A48" s="5" t="s">
        <v>85</v>
      </c>
      <c r="B48" s="3" t="s">
        <v>41</v>
      </c>
      <c r="C48" s="4">
        <v>41487</v>
      </c>
      <c r="D48" s="14" t="s">
        <v>56</v>
      </c>
      <c r="E48" s="20">
        <v>89400</v>
      </c>
      <c r="F48" s="8"/>
      <c r="G48" s="8"/>
      <c r="H48" s="19"/>
    </row>
    <row r="49" spans="1:8" x14ac:dyDescent="0.15">
      <c r="A49" s="5" t="s">
        <v>86</v>
      </c>
      <c r="B49" s="3" t="s">
        <v>42</v>
      </c>
      <c r="C49" s="4">
        <v>41523</v>
      </c>
      <c r="D49" s="14" t="s">
        <v>57</v>
      </c>
      <c r="E49" s="20">
        <v>88000</v>
      </c>
      <c r="F49" s="8"/>
      <c r="G49" s="8"/>
      <c r="H49" s="19"/>
    </row>
    <row r="50" spans="1:8" x14ac:dyDescent="0.15">
      <c r="A50" s="5" t="s">
        <v>87</v>
      </c>
      <c r="B50" s="3" t="s">
        <v>43</v>
      </c>
      <c r="C50" s="4">
        <v>41549</v>
      </c>
      <c r="D50" s="14" t="s">
        <v>57</v>
      </c>
      <c r="E50" s="20">
        <v>80200</v>
      </c>
      <c r="F50" s="8"/>
      <c r="G50" s="8"/>
      <c r="H50" s="19"/>
    </row>
    <row r="51" spans="1:8" x14ac:dyDescent="0.15">
      <c r="A51" s="5" t="s">
        <v>88</v>
      </c>
      <c r="B51" s="3" t="s">
        <v>44</v>
      </c>
      <c r="C51" s="4">
        <v>41592</v>
      </c>
      <c r="D51" s="14" t="s">
        <v>56</v>
      </c>
      <c r="E51" s="20">
        <v>88100</v>
      </c>
      <c r="F51" s="8"/>
      <c r="G51" s="8"/>
      <c r="H51" s="19"/>
    </row>
    <row r="52" spans="1:8" x14ac:dyDescent="0.15">
      <c r="A52" s="5" t="s">
        <v>89</v>
      </c>
      <c r="B52" s="3" t="s">
        <v>49</v>
      </c>
      <c r="C52" s="4">
        <v>41598</v>
      </c>
      <c r="D52" s="14" t="s">
        <v>56</v>
      </c>
      <c r="E52" s="20">
        <v>75400</v>
      </c>
      <c r="F52" s="8"/>
      <c r="G52" s="8"/>
      <c r="H52" s="19"/>
    </row>
    <row r="53" spans="1:8" x14ac:dyDescent="0.15">
      <c r="A53" s="5" t="s">
        <v>90</v>
      </c>
      <c r="B53" s="3" t="s">
        <v>50</v>
      </c>
      <c r="C53" s="4">
        <v>41623</v>
      </c>
      <c r="D53" s="14" t="s">
        <v>56</v>
      </c>
      <c r="E53" s="20">
        <v>74700</v>
      </c>
      <c r="F53" s="8"/>
      <c r="G53" s="8"/>
      <c r="H53" s="19"/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207"/>
  <sheetViews>
    <sheetView workbookViewId="0"/>
  </sheetViews>
  <sheetFormatPr defaultRowHeight="13.5" x14ac:dyDescent="0.15"/>
  <cols>
    <col min="1" max="1" width="4.5" bestFit="1" customWidth="1"/>
    <col min="2" max="2" width="11.875" bestFit="1" customWidth="1"/>
    <col min="3" max="3" width="9.75" bestFit="1" customWidth="1"/>
    <col min="4" max="4" width="12.375" bestFit="1" customWidth="1"/>
    <col min="5" max="6" width="9.75" style="1" bestFit="1" customWidth="1"/>
    <col min="7" max="7" width="9.75" customWidth="1"/>
    <col min="8" max="8" width="9.75" style="1" customWidth="1"/>
    <col min="9" max="9" width="10.875" bestFit="1" customWidth="1"/>
    <col min="10" max="10" width="12.625" customWidth="1"/>
  </cols>
  <sheetData>
    <row r="1" spans="1:10" ht="21" x14ac:dyDescent="0.2">
      <c r="A1" s="2" t="s">
        <v>60</v>
      </c>
      <c r="I1" s="15" t="s">
        <v>130</v>
      </c>
      <c r="J1" s="23">
        <v>600</v>
      </c>
    </row>
    <row r="3" spans="1:10" x14ac:dyDescent="0.15">
      <c r="A3" s="11" t="s">
        <v>52</v>
      </c>
      <c r="B3" s="11" t="s">
        <v>1</v>
      </c>
      <c r="C3" s="11" t="s">
        <v>53</v>
      </c>
      <c r="D3" s="11" t="s">
        <v>0</v>
      </c>
      <c r="E3" s="11" t="s">
        <v>54</v>
      </c>
      <c r="F3" s="12" t="s">
        <v>65</v>
      </c>
      <c r="G3" s="11" t="s">
        <v>2</v>
      </c>
      <c r="H3" s="12" t="s">
        <v>125</v>
      </c>
      <c r="I3" s="13" t="s">
        <v>58</v>
      </c>
      <c r="J3" s="11" t="s">
        <v>61</v>
      </c>
    </row>
    <row r="4" spans="1:10" x14ac:dyDescent="0.15">
      <c r="A4" s="3">
        <v>1</v>
      </c>
      <c r="B4" s="4">
        <v>41730</v>
      </c>
      <c r="C4" s="3" t="s">
        <v>105</v>
      </c>
      <c r="D4" s="3"/>
      <c r="E4" s="3">
        <f>VLOOKUP(C4,会員一覧!$A$4:$G$53,6,FALSE)</f>
        <v>0</v>
      </c>
      <c r="F4" s="9">
        <v>0.625</v>
      </c>
      <c r="G4" s="5">
        <v>4</v>
      </c>
      <c r="H4" s="9"/>
      <c r="I4" s="6">
        <f>G4*$J1</f>
        <v>2400</v>
      </c>
      <c r="J4" s="3"/>
    </row>
    <row r="5" spans="1:10" x14ac:dyDescent="0.15">
      <c r="A5" s="3">
        <v>2</v>
      </c>
      <c r="B5" s="4">
        <v>41730</v>
      </c>
      <c r="C5" s="3" t="s">
        <v>68</v>
      </c>
      <c r="D5" s="3"/>
      <c r="E5" s="3">
        <f>VLOOKUP(C5,会員一覧!$A$4:$G$53,6,FALSE)</f>
        <v>0</v>
      </c>
      <c r="F5" s="9">
        <v>0.45833333333333331</v>
      </c>
      <c r="G5" s="5">
        <v>3</v>
      </c>
      <c r="H5" s="9"/>
      <c r="I5" s="6">
        <f t="shared" ref="I5:I68" si="0">G5*$J$1</f>
        <v>1800</v>
      </c>
      <c r="J5" s="3"/>
    </row>
    <row r="6" spans="1:10" x14ac:dyDescent="0.15">
      <c r="A6" s="3">
        <v>3</v>
      </c>
      <c r="B6" s="4">
        <v>41731</v>
      </c>
      <c r="C6" s="3" t="s">
        <v>112</v>
      </c>
      <c r="D6" s="3"/>
      <c r="E6" s="3">
        <f>VLOOKUP(C6,会員一覧!$A$4:$G$53,6,FALSE)</f>
        <v>0</v>
      </c>
      <c r="F6" s="9">
        <v>0.60416666666666663</v>
      </c>
      <c r="G6" s="5">
        <v>1</v>
      </c>
      <c r="H6" s="9"/>
      <c r="I6" s="6">
        <f t="shared" si="0"/>
        <v>600</v>
      </c>
      <c r="J6" s="3"/>
    </row>
    <row r="7" spans="1:10" x14ac:dyDescent="0.15">
      <c r="A7" s="3">
        <v>4</v>
      </c>
      <c r="B7" s="4">
        <v>41731</v>
      </c>
      <c r="C7" s="3" t="s">
        <v>106</v>
      </c>
      <c r="D7" s="3"/>
      <c r="E7" s="3">
        <f>VLOOKUP(C7,会員一覧!$A$4:$G$53,6,FALSE)</f>
        <v>0</v>
      </c>
      <c r="F7" s="9">
        <v>0.6875</v>
      </c>
      <c r="G7" s="5">
        <v>5</v>
      </c>
      <c r="H7" s="9"/>
      <c r="I7" s="6">
        <f t="shared" si="0"/>
        <v>3000</v>
      </c>
      <c r="J7" s="3"/>
    </row>
    <row r="8" spans="1:10" x14ac:dyDescent="0.15">
      <c r="A8" s="3">
        <v>5</v>
      </c>
      <c r="B8" s="4">
        <v>41731</v>
      </c>
      <c r="C8" s="3" t="s">
        <v>105</v>
      </c>
      <c r="D8" s="3"/>
      <c r="E8" s="3">
        <f>VLOOKUP(C8,会員一覧!$A$4:$G$53,6,FALSE)</f>
        <v>0</v>
      </c>
      <c r="F8" s="9">
        <v>0.75</v>
      </c>
      <c r="G8" s="5">
        <v>2</v>
      </c>
      <c r="H8" s="9"/>
      <c r="I8" s="6">
        <f t="shared" si="0"/>
        <v>1200</v>
      </c>
      <c r="J8" s="3"/>
    </row>
    <row r="9" spans="1:10" x14ac:dyDescent="0.15">
      <c r="A9" s="3">
        <v>6</v>
      </c>
      <c r="B9" s="4">
        <v>41732</v>
      </c>
      <c r="C9" s="3" t="s">
        <v>70</v>
      </c>
      <c r="D9" s="3"/>
      <c r="E9" s="3">
        <f>VLOOKUP(C9,会員一覧!$A$4:$G$53,6,FALSE)</f>
        <v>0</v>
      </c>
      <c r="F9" s="9">
        <v>0.58333333333333337</v>
      </c>
      <c r="G9" s="5">
        <v>4</v>
      </c>
      <c r="H9" s="9"/>
      <c r="I9" s="6">
        <f t="shared" si="0"/>
        <v>2400</v>
      </c>
      <c r="J9" s="3"/>
    </row>
    <row r="10" spans="1:10" x14ac:dyDescent="0.15">
      <c r="A10" s="3">
        <v>7</v>
      </c>
      <c r="B10" s="4">
        <v>41734</v>
      </c>
      <c r="C10" s="3" t="s">
        <v>78</v>
      </c>
      <c r="D10" s="3"/>
      <c r="E10" s="3">
        <f>VLOOKUP(C10,会員一覧!$A$4:$G$53,6,FALSE)</f>
        <v>0</v>
      </c>
      <c r="F10" s="9">
        <v>0.6875</v>
      </c>
      <c r="G10" s="5">
        <v>1</v>
      </c>
      <c r="H10" s="9"/>
      <c r="I10" s="6">
        <f t="shared" si="0"/>
        <v>600</v>
      </c>
      <c r="J10" s="3"/>
    </row>
    <row r="11" spans="1:10" x14ac:dyDescent="0.15">
      <c r="A11" s="3">
        <v>8</v>
      </c>
      <c r="B11" s="4">
        <v>41735</v>
      </c>
      <c r="C11" s="3" t="s">
        <v>85</v>
      </c>
      <c r="D11" s="3"/>
      <c r="E11" s="3">
        <f>VLOOKUP(C11,会員一覧!$A$4:$G$53,6,FALSE)</f>
        <v>0</v>
      </c>
      <c r="F11" s="9">
        <v>0.41666666666666669</v>
      </c>
      <c r="G11" s="5">
        <v>5</v>
      </c>
      <c r="H11" s="9"/>
      <c r="I11" s="6">
        <f t="shared" si="0"/>
        <v>3000</v>
      </c>
      <c r="J11" s="3"/>
    </row>
    <row r="12" spans="1:10" x14ac:dyDescent="0.15">
      <c r="A12" s="3">
        <v>9</v>
      </c>
      <c r="B12" s="4">
        <v>41735</v>
      </c>
      <c r="C12" s="3" t="s">
        <v>74</v>
      </c>
      <c r="D12" s="3"/>
      <c r="E12" s="3">
        <f>VLOOKUP(C12,会員一覧!$A$4:$G$53,6,FALSE)</f>
        <v>0</v>
      </c>
      <c r="F12" s="9">
        <v>0.75</v>
      </c>
      <c r="G12" s="5">
        <v>3</v>
      </c>
      <c r="H12" s="9"/>
      <c r="I12" s="6">
        <f t="shared" si="0"/>
        <v>1800</v>
      </c>
      <c r="J12" s="3"/>
    </row>
    <row r="13" spans="1:10" x14ac:dyDescent="0.15">
      <c r="A13" s="3">
        <v>10</v>
      </c>
      <c r="B13" s="4">
        <v>41735</v>
      </c>
      <c r="C13" s="3" t="s">
        <v>87</v>
      </c>
      <c r="D13" s="3"/>
      <c r="E13" s="3">
        <f>VLOOKUP(C13,会員一覧!$A$4:$G$53,6,FALSE)</f>
        <v>0</v>
      </c>
      <c r="F13" s="9">
        <v>0.6875</v>
      </c>
      <c r="G13" s="5">
        <v>4</v>
      </c>
      <c r="H13" s="9"/>
      <c r="I13" s="6">
        <f t="shared" si="0"/>
        <v>2400</v>
      </c>
      <c r="J13" s="3"/>
    </row>
    <row r="14" spans="1:10" x14ac:dyDescent="0.15">
      <c r="A14" s="3">
        <v>11</v>
      </c>
      <c r="B14" s="4">
        <v>41735</v>
      </c>
      <c r="C14" s="3" t="s">
        <v>76</v>
      </c>
      <c r="D14" s="3"/>
      <c r="E14" s="3">
        <f>VLOOKUP(C14,会員一覧!$A$4:$G$53,6,FALSE)</f>
        <v>0</v>
      </c>
      <c r="F14" s="9">
        <v>0.75</v>
      </c>
      <c r="G14" s="5">
        <v>1</v>
      </c>
      <c r="H14" s="9"/>
      <c r="I14" s="6">
        <f t="shared" si="0"/>
        <v>600</v>
      </c>
      <c r="J14" s="3"/>
    </row>
    <row r="15" spans="1:10" x14ac:dyDescent="0.15">
      <c r="A15" s="3">
        <v>12</v>
      </c>
      <c r="B15" s="4">
        <v>41737</v>
      </c>
      <c r="C15" s="3" t="s">
        <v>76</v>
      </c>
      <c r="D15" s="3"/>
      <c r="E15" s="3">
        <f>VLOOKUP(C15,会員一覧!$A$4:$G$53,6,FALSE)</f>
        <v>0</v>
      </c>
      <c r="F15" s="9">
        <v>0.58333333333333337</v>
      </c>
      <c r="G15" s="5">
        <v>3</v>
      </c>
      <c r="H15" s="9"/>
      <c r="I15" s="6">
        <f t="shared" si="0"/>
        <v>1800</v>
      </c>
      <c r="J15" s="3"/>
    </row>
    <row r="16" spans="1:10" x14ac:dyDescent="0.15">
      <c r="A16" s="3">
        <v>13</v>
      </c>
      <c r="B16" s="4">
        <v>41735</v>
      </c>
      <c r="C16" s="3" t="s">
        <v>75</v>
      </c>
      <c r="D16" s="3"/>
      <c r="E16" s="3">
        <f>VLOOKUP(C16,会員一覧!$A$4:$G$53,6,FALSE)</f>
        <v>0</v>
      </c>
      <c r="F16" s="9">
        <v>0.55555555555555558</v>
      </c>
      <c r="G16" s="5">
        <v>2</v>
      </c>
      <c r="H16" s="9"/>
      <c r="I16" s="6">
        <f t="shared" si="0"/>
        <v>1200</v>
      </c>
      <c r="J16" s="3"/>
    </row>
    <row r="17" spans="1:10" x14ac:dyDescent="0.15">
      <c r="A17" s="3">
        <v>14</v>
      </c>
      <c r="B17" s="4">
        <v>41737</v>
      </c>
      <c r="C17" s="3" t="s">
        <v>87</v>
      </c>
      <c r="D17" s="3"/>
      <c r="E17" s="3">
        <f>VLOOKUP(C17,会員一覧!$A$4:$G$53,6,FALSE)</f>
        <v>0</v>
      </c>
      <c r="F17" s="9">
        <v>0.79166666666666663</v>
      </c>
      <c r="G17" s="5">
        <v>1</v>
      </c>
      <c r="H17" s="9"/>
      <c r="I17" s="6">
        <f t="shared" si="0"/>
        <v>600</v>
      </c>
      <c r="J17" s="3"/>
    </row>
    <row r="18" spans="1:10" x14ac:dyDescent="0.15">
      <c r="A18" s="3">
        <v>15</v>
      </c>
      <c r="B18" s="4">
        <v>41735</v>
      </c>
      <c r="C18" s="3" t="s">
        <v>86</v>
      </c>
      <c r="D18" s="3"/>
      <c r="E18" s="3">
        <f>VLOOKUP(C18,会員一覧!$A$4:$G$53,6,FALSE)</f>
        <v>0</v>
      </c>
      <c r="F18" s="9">
        <v>0.5625</v>
      </c>
      <c r="G18" s="5">
        <v>4</v>
      </c>
      <c r="H18" s="9"/>
      <c r="I18" s="6">
        <f t="shared" si="0"/>
        <v>2400</v>
      </c>
      <c r="J18" s="3"/>
    </row>
    <row r="19" spans="1:10" x14ac:dyDescent="0.15">
      <c r="A19" s="3">
        <v>16</v>
      </c>
      <c r="B19" s="4">
        <v>41735</v>
      </c>
      <c r="C19" s="3" t="s">
        <v>81</v>
      </c>
      <c r="D19" s="3"/>
      <c r="E19" s="3">
        <f>VLOOKUP(C19,会員一覧!$A$4:$G$53,6,FALSE)</f>
        <v>0</v>
      </c>
      <c r="F19" s="9">
        <v>0.75</v>
      </c>
      <c r="G19" s="5">
        <v>3</v>
      </c>
      <c r="H19" s="9"/>
      <c r="I19" s="6">
        <f t="shared" si="0"/>
        <v>1800</v>
      </c>
      <c r="J19" s="3"/>
    </row>
    <row r="20" spans="1:10" x14ac:dyDescent="0.15">
      <c r="A20" s="3">
        <v>17</v>
      </c>
      <c r="B20" s="4">
        <v>41736</v>
      </c>
      <c r="C20" s="3" t="s">
        <v>73</v>
      </c>
      <c r="D20" s="3"/>
      <c r="E20" s="3">
        <f>VLOOKUP(C20,会員一覧!$A$4:$G$53,6,FALSE)</f>
        <v>0</v>
      </c>
      <c r="F20" s="9">
        <v>0.625</v>
      </c>
      <c r="G20" s="5">
        <v>3</v>
      </c>
      <c r="H20" s="9"/>
      <c r="I20" s="6">
        <f t="shared" si="0"/>
        <v>1800</v>
      </c>
      <c r="J20" s="3"/>
    </row>
    <row r="21" spans="1:10" x14ac:dyDescent="0.15">
      <c r="A21" s="3">
        <v>18</v>
      </c>
      <c r="B21" s="4">
        <v>41736</v>
      </c>
      <c r="C21" s="3" t="s">
        <v>75</v>
      </c>
      <c r="D21" s="3"/>
      <c r="E21" s="3">
        <f>VLOOKUP(C21,会員一覧!$A$4:$G$53,6,FALSE)</f>
        <v>0</v>
      </c>
      <c r="F21" s="9">
        <v>0.58333333333333337</v>
      </c>
      <c r="G21" s="5">
        <v>4</v>
      </c>
      <c r="H21" s="9"/>
      <c r="I21" s="6">
        <f t="shared" si="0"/>
        <v>2400</v>
      </c>
      <c r="J21" s="3"/>
    </row>
    <row r="22" spans="1:10" x14ac:dyDescent="0.15">
      <c r="A22" s="3">
        <v>19</v>
      </c>
      <c r="B22" s="4">
        <v>41736</v>
      </c>
      <c r="C22" s="3" t="s">
        <v>90</v>
      </c>
      <c r="D22" s="3"/>
      <c r="E22" s="3">
        <f>VLOOKUP(C22,会員一覧!$A$4:$G$53,6,FALSE)</f>
        <v>0</v>
      </c>
      <c r="F22" s="9">
        <v>0.60416666666666663</v>
      </c>
      <c r="G22" s="5">
        <v>3</v>
      </c>
      <c r="H22" s="9"/>
      <c r="I22" s="6">
        <f t="shared" si="0"/>
        <v>1800</v>
      </c>
      <c r="J22" s="3"/>
    </row>
    <row r="23" spans="1:10" x14ac:dyDescent="0.15">
      <c r="A23" s="3">
        <v>20</v>
      </c>
      <c r="B23" s="4">
        <v>41737</v>
      </c>
      <c r="C23" s="3" t="s">
        <v>89</v>
      </c>
      <c r="D23" s="3"/>
      <c r="E23" s="3">
        <f>VLOOKUP(C23,会員一覧!$A$4:$G$53,6,FALSE)</f>
        <v>0</v>
      </c>
      <c r="F23" s="9">
        <v>0.6875</v>
      </c>
      <c r="G23" s="5">
        <v>2</v>
      </c>
      <c r="H23" s="9"/>
      <c r="I23" s="6">
        <f t="shared" si="0"/>
        <v>1200</v>
      </c>
      <c r="J23" s="3"/>
    </row>
    <row r="24" spans="1:10" x14ac:dyDescent="0.15">
      <c r="A24" s="3">
        <v>21</v>
      </c>
      <c r="B24" s="4">
        <v>41737</v>
      </c>
      <c r="C24" s="3" t="s">
        <v>107</v>
      </c>
      <c r="D24" s="3"/>
      <c r="E24" s="3">
        <f>VLOOKUP(C24,会員一覧!$A$4:$G$53,6,FALSE)</f>
        <v>0</v>
      </c>
      <c r="F24" s="9">
        <v>0.5625</v>
      </c>
      <c r="G24" s="5">
        <v>3</v>
      </c>
      <c r="H24" s="9"/>
      <c r="I24" s="6">
        <f t="shared" si="0"/>
        <v>1800</v>
      </c>
      <c r="J24" s="3"/>
    </row>
    <row r="25" spans="1:10" x14ac:dyDescent="0.15">
      <c r="A25" s="3">
        <v>22</v>
      </c>
      <c r="B25" s="4">
        <v>41737</v>
      </c>
      <c r="C25" s="3" t="s">
        <v>105</v>
      </c>
      <c r="D25" s="3"/>
      <c r="E25" s="3">
        <f>VLOOKUP(C25,会員一覧!$A$4:$G$53,6,FALSE)</f>
        <v>0</v>
      </c>
      <c r="F25" s="9">
        <v>0.55555555555555558</v>
      </c>
      <c r="G25" s="5">
        <v>3</v>
      </c>
      <c r="H25" s="9"/>
      <c r="I25" s="6">
        <f t="shared" si="0"/>
        <v>1800</v>
      </c>
      <c r="J25" s="3"/>
    </row>
    <row r="26" spans="1:10" x14ac:dyDescent="0.15">
      <c r="A26" s="3">
        <v>23</v>
      </c>
      <c r="B26" s="4">
        <v>41739</v>
      </c>
      <c r="C26" s="3" t="s">
        <v>105</v>
      </c>
      <c r="D26" s="3"/>
      <c r="E26" s="3">
        <f>VLOOKUP(C26,会員一覧!$A$4:$G$53,6,FALSE)</f>
        <v>0</v>
      </c>
      <c r="F26" s="9">
        <v>0.6875</v>
      </c>
      <c r="G26" s="5">
        <v>4</v>
      </c>
      <c r="H26" s="9"/>
      <c r="I26" s="6">
        <f t="shared" si="0"/>
        <v>2400</v>
      </c>
      <c r="J26" s="3"/>
    </row>
    <row r="27" spans="1:10" x14ac:dyDescent="0.15">
      <c r="A27" s="3">
        <v>24</v>
      </c>
      <c r="B27" s="4">
        <v>41738</v>
      </c>
      <c r="C27" s="3" t="s">
        <v>109</v>
      </c>
      <c r="D27" s="3"/>
      <c r="E27" s="3">
        <f>VLOOKUP(C27,会員一覧!$A$4:$G$53,6,FALSE)</f>
        <v>0</v>
      </c>
      <c r="F27" s="9">
        <v>0.625</v>
      </c>
      <c r="G27" s="5">
        <v>1</v>
      </c>
      <c r="H27" s="9"/>
      <c r="I27" s="6">
        <f t="shared" si="0"/>
        <v>600</v>
      </c>
      <c r="J27" s="3"/>
    </row>
    <row r="28" spans="1:10" x14ac:dyDescent="0.15">
      <c r="A28" s="3">
        <v>25</v>
      </c>
      <c r="B28" s="4">
        <v>41739</v>
      </c>
      <c r="C28" s="3" t="s">
        <v>110</v>
      </c>
      <c r="D28" s="3"/>
      <c r="E28" s="3">
        <f>VLOOKUP(C28,会員一覧!$A$4:$G$53,6,FALSE)</f>
        <v>0</v>
      </c>
      <c r="F28" s="9">
        <v>0.58333333333333337</v>
      </c>
      <c r="G28" s="5">
        <v>2</v>
      </c>
      <c r="H28" s="9"/>
      <c r="I28" s="6">
        <f t="shared" si="0"/>
        <v>1200</v>
      </c>
      <c r="J28" s="3"/>
    </row>
    <row r="29" spans="1:10" x14ac:dyDescent="0.15">
      <c r="A29" s="3">
        <v>26</v>
      </c>
      <c r="B29" s="4">
        <v>41739</v>
      </c>
      <c r="C29" s="3" t="s">
        <v>108</v>
      </c>
      <c r="D29" s="3"/>
      <c r="E29" s="3">
        <f>VLOOKUP(C29,会員一覧!$A$4:$G$53,6,FALSE)</f>
        <v>0</v>
      </c>
      <c r="F29" s="9">
        <v>0.6875</v>
      </c>
      <c r="G29" s="5">
        <v>2</v>
      </c>
      <c r="H29" s="9"/>
      <c r="I29" s="6">
        <f t="shared" si="0"/>
        <v>1200</v>
      </c>
      <c r="J29" s="3"/>
    </row>
    <row r="30" spans="1:10" x14ac:dyDescent="0.15">
      <c r="A30" s="3">
        <v>27</v>
      </c>
      <c r="B30" s="4">
        <v>41740</v>
      </c>
      <c r="C30" s="3" t="s">
        <v>107</v>
      </c>
      <c r="D30" s="3"/>
      <c r="E30" s="3">
        <f>VLOOKUP(C30,会員一覧!$A$4:$G$53,6,FALSE)</f>
        <v>0</v>
      </c>
      <c r="F30" s="9">
        <v>0.60416666666666663</v>
      </c>
      <c r="G30" s="5">
        <v>3</v>
      </c>
      <c r="H30" s="9"/>
      <c r="I30" s="6">
        <f t="shared" si="0"/>
        <v>1800</v>
      </c>
      <c r="J30" s="3"/>
    </row>
    <row r="31" spans="1:10" x14ac:dyDescent="0.15">
      <c r="A31" s="3">
        <v>28</v>
      </c>
      <c r="B31" s="4">
        <v>41740</v>
      </c>
      <c r="C31" s="3" t="s">
        <v>106</v>
      </c>
      <c r="D31" s="3"/>
      <c r="E31" s="3">
        <f>VLOOKUP(C31,会員一覧!$A$4:$G$53,6,FALSE)</f>
        <v>0</v>
      </c>
      <c r="F31" s="9">
        <v>0.77083333333333337</v>
      </c>
      <c r="G31" s="5">
        <v>1</v>
      </c>
      <c r="H31" s="9"/>
      <c r="I31" s="6">
        <f t="shared" si="0"/>
        <v>600</v>
      </c>
      <c r="J31" s="3"/>
    </row>
    <row r="32" spans="1:10" x14ac:dyDescent="0.15">
      <c r="A32" s="3">
        <v>29</v>
      </c>
      <c r="B32" s="4">
        <v>41740</v>
      </c>
      <c r="C32" s="3" t="s">
        <v>114</v>
      </c>
      <c r="D32" s="3"/>
      <c r="E32" s="3">
        <f>VLOOKUP(C32,会員一覧!$A$4:$G$53,6,FALSE)</f>
        <v>0</v>
      </c>
      <c r="F32" s="9">
        <v>0.5625</v>
      </c>
      <c r="G32" s="5">
        <v>4</v>
      </c>
      <c r="H32" s="9"/>
      <c r="I32" s="6">
        <f t="shared" si="0"/>
        <v>2400</v>
      </c>
      <c r="J32" s="3"/>
    </row>
    <row r="33" spans="1:10" x14ac:dyDescent="0.15">
      <c r="A33" s="3">
        <v>30</v>
      </c>
      <c r="B33" s="4">
        <v>41741</v>
      </c>
      <c r="C33" s="3" t="s">
        <v>108</v>
      </c>
      <c r="D33" s="3"/>
      <c r="E33" s="3">
        <f>VLOOKUP(C33,会員一覧!$A$4:$G$53,6,FALSE)</f>
        <v>0</v>
      </c>
      <c r="F33" s="9">
        <v>0.55555555555555558</v>
      </c>
      <c r="G33" s="5">
        <v>3</v>
      </c>
      <c r="H33" s="9"/>
      <c r="I33" s="6">
        <f t="shared" si="0"/>
        <v>1800</v>
      </c>
      <c r="J33" s="3"/>
    </row>
    <row r="34" spans="1:10" x14ac:dyDescent="0.15">
      <c r="A34" s="3">
        <v>31</v>
      </c>
      <c r="B34" s="4">
        <v>41741</v>
      </c>
      <c r="C34" s="3" t="s">
        <v>110</v>
      </c>
      <c r="D34" s="3"/>
      <c r="E34" s="3">
        <f>VLOOKUP(C34,会員一覧!$A$4:$G$53,6,FALSE)</f>
        <v>0</v>
      </c>
      <c r="F34" s="9">
        <v>0.75</v>
      </c>
      <c r="G34" s="5">
        <v>2</v>
      </c>
      <c r="H34" s="9"/>
      <c r="I34" s="6">
        <f t="shared" si="0"/>
        <v>1200</v>
      </c>
      <c r="J34" s="3"/>
    </row>
    <row r="35" spans="1:10" x14ac:dyDescent="0.15">
      <c r="A35" s="3">
        <v>32</v>
      </c>
      <c r="B35" s="4">
        <v>41742</v>
      </c>
      <c r="C35" s="3" t="s">
        <v>107</v>
      </c>
      <c r="D35" s="3"/>
      <c r="E35" s="3">
        <f>VLOOKUP(C35,会員一覧!$A$4:$G$53,6,FALSE)</f>
        <v>0</v>
      </c>
      <c r="F35" s="9">
        <v>0.77083333333333337</v>
      </c>
      <c r="G35" s="5">
        <v>1</v>
      </c>
      <c r="H35" s="9"/>
      <c r="I35" s="6">
        <f t="shared" si="0"/>
        <v>600</v>
      </c>
      <c r="J35" s="3"/>
    </row>
    <row r="36" spans="1:10" x14ac:dyDescent="0.15">
      <c r="A36" s="3">
        <v>33</v>
      </c>
      <c r="B36" s="4">
        <v>41743</v>
      </c>
      <c r="C36" s="3" t="s">
        <v>117</v>
      </c>
      <c r="D36" s="3"/>
      <c r="E36" s="3">
        <f>VLOOKUP(C36,会員一覧!$A$4:$G$53,6,FALSE)</f>
        <v>0</v>
      </c>
      <c r="F36" s="9">
        <v>0.625</v>
      </c>
      <c r="G36" s="5">
        <v>2</v>
      </c>
      <c r="H36" s="9"/>
      <c r="I36" s="6">
        <f t="shared" si="0"/>
        <v>1200</v>
      </c>
      <c r="J36" s="3"/>
    </row>
    <row r="37" spans="1:10" x14ac:dyDescent="0.15">
      <c r="A37" s="3">
        <v>34</v>
      </c>
      <c r="B37" s="4">
        <v>41743</v>
      </c>
      <c r="C37" s="3" t="s">
        <v>113</v>
      </c>
      <c r="D37" s="3"/>
      <c r="E37" s="3">
        <f>VLOOKUP(C37,会員一覧!$A$4:$G$53,6,FALSE)</f>
        <v>0</v>
      </c>
      <c r="F37" s="9">
        <v>0.75</v>
      </c>
      <c r="G37" s="5">
        <v>2</v>
      </c>
      <c r="H37" s="9"/>
      <c r="I37" s="6">
        <f t="shared" si="0"/>
        <v>1200</v>
      </c>
      <c r="J37" s="3"/>
    </row>
    <row r="38" spans="1:10" x14ac:dyDescent="0.15">
      <c r="A38" s="3">
        <v>35</v>
      </c>
      <c r="B38" s="4">
        <v>41743</v>
      </c>
      <c r="C38" s="3" t="s">
        <v>114</v>
      </c>
      <c r="D38" s="3"/>
      <c r="E38" s="3">
        <f>VLOOKUP(C38,会員一覧!$A$4:$G$53,6,FALSE)</f>
        <v>0</v>
      </c>
      <c r="F38" s="9">
        <v>0.5625</v>
      </c>
      <c r="G38" s="5">
        <v>3</v>
      </c>
      <c r="H38" s="9"/>
      <c r="I38" s="6">
        <f t="shared" si="0"/>
        <v>1800</v>
      </c>
      <c r="J38" s="3"/>
    </row>
    <row r="39" spans="1:10" x14ac:dyDescent="0.15">
      <c r="A39" s="3">
        <v>36</v>
      </c>
      <c r="B39" s="4">
        <v>41744</v>
      </c>
      <c r="C39" s="3" t="s">
        <v>107</v>
      </c>
      <c r="D39" s="3"/>
      <c r="E39" s="3">
        <f>VLOOKUP(C39,会員一覧!$A$4:$G$53,6,FALSE)</f>
        <v>0</v>
      </c>
      <c r="F39" s="9">
        <v>0.6875</v>
      </c>
      <c r="G39" s="5">
        <v>4</v>
      </c>
      <c r="H39" s="9"/>
      <c r="I39" s="6">
        <f t="shared" si="0"/>
        <v>2400</v>
      </c>
      <c r="J39" s="3"/>
    </row>
    <row r="40" spans="1:10" x14ac:dyDescent="0.15">
      <c r="A40" s="3">
        <v>37</v>
      </c>
      <c r="B40" s="4">
        <v>41744</v>
      </c>
      <c r="C40" s="3" t="s">
        <v>114</v>
      </c>
      <c r="D40" s="3"/>
      <c r="E40" s="3">
        <f>VLOOKUP(C40,会員一覧!$A$4:$G$53,6,FALSE)</f>
        <v>0</v>
      </c>
      <c r="F40" s="9">
        <v>0.5625</v>
      </c>
      <c r="G40" s="5">
        <v>3</v>
      </c>
      <c r="H40" s="9"/>
      <c r="I40" s="6">
        <f t="shared" si="0"/>
        <v>1800</v>
      </c>
      <c r="J40" s="3"/>
    </row>
    <row r="41" spans="1:10" x14ac:dyDescent="0.15">
      <c r="A41" s="3">
        <v>38</v>
      </c>
      <c r="B41" s="4">
        <v>41744</v>
      </c>
      <c r="C41" s="3" t="s">
        <v>110</v>
      </c>
      <c r="D41" s="3"/>
      <c r="E41" s="3">
        <f>VLOOKUP(C41,会員一覧!$A$4:$G$53,6,FALSE)</f>
        <v>0</v>
      </c>
      <c r="F41" s="9">
        <v>0.625</v>
      </c>
      <c r="G41" s="5">
        <v>2</v>
      </c>
      <c r="H41" s="9"/>
      <c r="I41" s="6">
        <f t="shared" si="0"/>
        <v>1200</v>
      </c>
      <c r="J41" s="3"/>
    </row>
    <row r="42" spans="1:10" x14ac:dyDescent="0.15">
      <c r="A42" s="3">
        <v>39</v>
      </c>
      <c r="B42" s="4">
        <v>41744</v>
      </c>
      <c r="C42" s="3" t="s">
        <v>112</v>
      </c>
      <c r="D42" s="3"/>
      <c r="E42" s="3">
        <f>VLOOKUP(C42,会員一覧!$A$4:$G$53,6,FALSE)</f>
        <v>0</v>
      </c>
      <c r="F42" s="9">
        <v>0.6875</v>
      </c>
      <c r="G42" s="5">
        <v>4</v>
      </c>
      <c r="H42" s="9"/>
      <c r="I42" s="6">
        <f t="shared" si="0"/>
        <v>2400</v>
      </c>
      <c r="J42" s="3"/>
    </row>
    <row r="43" spans="1:10" x14ac:dyDescent="0.15">
      <c r="A43" s="3">
        <v>40</v>
      </c>
      <c r="B43" s="4">
        <v>41745</v>
      </c>
      <c r="C43" s="3" t="s">
        <v>106</v>
      </c>
      <c r="D43" s="3"/>
      <c r="E43" s="3">
        <f>VLOOKUP(C43,会員一覧!$A$4:$G$53,6,FALSE)</f>
        <v>0</v>
      </c>
      <c r="F43" s="9">
        <v>0.60416666666666663</v>
      </c>
      <c r="G43" s="5">
        <v>4</v>
      </c>
      <c r="H43" s="9"/>
      <c r="I43" s="6">
        <f t="shared" si="0"/>
        <v>2400</v>
      </c>
      <c r="J43" s="3"/>
    </row>
    <row r="44" spans="1:10" x14ac:dyDescent="0.15">
      <c r="A44" s="3">
        <v>41</v>
      </c>
      <c r="B44" s="4">
        <v>41745</v>
      </c>
      <c r="C44" s="5" t="s">
        <v>110</v>
      </c>
      <c r="D44" s="3"/>
      <c r="E44" s="3">
        <f>VLOOKUP(C44,会員一覧!$A$4:$G$53,6,FALSE)</f>
        <v>0</v>
      </c>
      <c r="F44" s="9">
        <v>0.60416666666666663</v>
      </c>
      <c r="G44" s="5">
        <v>4</v>
      </c>
      <c r="H44" s="9"/>
      <c r="I44" s="6">
        <f t="shared" si="0"/>
        <v>2400</v>
      </c>
      <c r="J44" s="3"/>
    </row>
    <row r="45" spans="1:10" x14ac:dyDescent="0.15">
      <c r="A45" s="3">
        <v>42</v>
      </c>
      <c r="B45" s="4">
        <v>41745</v>
      </c>
      <c r="C45" s="5" t="s">
        <v>111</v>
      </c>
      <c r="D45" s="3"/>
      <c r="E45" s="3">
        <f>VLOOKUP(C45,会員一覧!$A$4:$G$53,6,FALSE)</f>
        <v>0</v>
      </c>
      <c r="F45" s="9">
        <v>0.625</v>
      </c>
      <c r="G45" s="5">
        <v>1</v>
      </c>
      <c r="H45" s="9"/>
      <c r="I45" s="6">
        <f t="shared" si="0"/>
        <v>600</v>
      </c>
      <c r="J45" s="3"/>
    </row>
    <row r="46" spans="1:10" x14ac:dyDescent="0.15">
      <c r="A46" s="3">
        <v>43</v>
      </c>
      <c r="B46" s="4">
        <v>41745</v>
      </c>
      <c r="C46" s="5" t="s">
        <v>112</v>
      </c>
      <c r="D46" s="3"/>
      <c r="E46" s="3">
        <f>VLOOKUP(C46,会員一覧!$A$4:$G$53,6,FALSE)</f>
        <v>0</v>
      </c>
      <c r="F46" s="9">
        <v>0.625</v>
      </c>
      <c r="G46" s="5">
        <v>2</v>
      </c>
      <c r="H46" s="9"/>
      <c r="I46" s="6">
        <f t="shared" si="0"/>
        <v>1200</v>
      </c>
      <c r="J46" s="3"/>
    </row>
    <row r="47" spans="1:10" x14ac:dyDescent="0.15">
      <c r="A47" s="3">
        <v>44</v>
      </c>
      <c r="B47" s="4">
        <v>41746</v>
      </c>
      <c r="C47" s="5" t="s">
        <v>113</v>
      </c>
      <c r="D47" s="3"/>
      <c r="E47" s="3">
        <f>VLOOKUP(C47,会員一覧!$A$4:$G$53,6,FALSE)</f>
        <v>0</v>
      </c>
      <c r="F47" s="9">
        <v>0.41666666666666669</v>
      </c>
      <c r="G47" s="5">
        <v>3</v>
      </c>
      <c r="H47" s="9"/>
      <c r="I47" s="6">
        <f t="shared" si="0"/>
        <v>1800</v>
      </c>
      <c r="J47" s="3"/>
    </row>
    <row r="48" spans="1:10" x14ac:dyDescent="0.15">
      <c r="A48" s="3">
        <v>45</v>
      </c>
      <c r="B48" s="4">
        <v>41746</v>
      </c>
      <c r="C48" s="5" t="s">
        <v>114</v>
      </c>
      <c r="D48" s="3"/>
      <c r="E48" s="3">
        <f>VLOOKUP(C48,会員一覧!$A$4:$G$53,6,FALSE)</f>
        <v>0</v>
      </c>
      <c r="F48" s="9">
        <v>0.625</v>
      </c>
      <c r="G48" s="5">
        <v>2</v>
      </c>
      <c r="H48" s="9"/>
      <c r="I48" s="6">
        <f t="shared" si="0"/>
        <v>1200</v>
      </c>
      <c r="J48" s="3"/>
    </row>
    <row r="49" spans="1:10" x14ac:dyDescent="0.15">
      <c r="A49" s="3">
        <v>46</v>
      </c>
      <c r="B49" s="4">
        <v>41746</v>
      </c>
      <c r="C49" s="3" t="s">
        <v>100</v>
      </c>
      <c r="D49" s="3"/>
      <c r="E49" s="3">
        <f>VLOOKUP(C49,会員一覧!$A$4:$G$53,6,FALSE)</f>
        <v>0</v>
      </c>
      <c r="F49" s="9">
        <v>0.66666666666666663</v>
      </c>
      <c r="G49" s="5">
        <v>5</v>
      </c>
      <c r="H49" s="9"/>
      <c r="I49" s="6">
        <f t="shared" si="0"/>
        <v>3000</v>
      </c>
      <c r="J49" s="3"/>
    </row>
    <row r="50" spans="1:10" x14ac:dyDescent="0.15">
      <c r="A50" s="3">
        <v>47</v>
      </c>
      <c r="B50" s="4">
        <v>41746</v>
      </c>
      <c r="C50" s="3" t="s">
        <v>103</v>
      </c>
      <c r="D50" s="3"/>
      <c r="E50" s="3">
        <f>VLOOKUP(C50,会員一覧!$A$4:$G$53,6,FALSE)</f>
        <v>0</v>
      </c>
      <c r="F50" s="9">
        <v>0.60416666666666663</v>
      </c>
      <c r="G50" s="5">
        <v>3</v>
      </c>
      <c r="H50" s="9"/>
      <c r="I50" s="6">
        <f t="shared" si="0"/>
        <v>1800</v>
      </c>
      <c r="J50" s="3"/>
    </row>
    <row r="51" spans="1:10" x14ac:dyDescent="0.15">
      <c r="A51" s="3">
        <v>48</v>
      </c>
      <c r="B51" s="4">
        <v>41747</v>
      </c>
      <c r="C51" s="3" t="s">
        <v>94</v>
      </c>
      <c r="D51" s="3"/>
      <c r="E51" s="3">
        <f>VLOOKUP(C51,会員一覧!$A$4:$G$53,6,FALSE)</f>
        <v>0</v>
      </c>
      <c r="F51" s="9">
        <v>0.75</v>
      </c>
      <c r="G51" s="5">
        <v>5</v>
      </c>
      <c r="H51" s="9"/>
      <c r="I51" s="6">
        <f t="shared" si="0"/>
        <v>3000</v>
      </c>
      <c r="J51" s="3"/>
    </row>
    <row r="52" spans="1:10" x14ac:dyDescent="0.15">
      <c r="A52" s="3">
        <v>49</v>
      </c>
      <c r="B52" s="4">
        <v>41749</v>
      </c>
      <c r="C52" s="3" t="s">
        <v>94</v>
      </c>
      <c r="D52" s="3"/>
      <c r="E52" s="3">
        <f>VLOOKUP(C52,会員一覧!$A$4:$G$53,6,FALSE)</f>
        <v>0</v>
      </c>
      <c r="F52" s="9">
        <v>0.66666666666666663</v>
      </c>
      <c r="G52" s="5">
        <v>3</v>
      </c>
      <c r="H52" s="9"/>
      <c r="I52" s="6">
        <f t="shared" si="0"/>
        <v>1800</v>
      </c>
      <c r="J52" s="3"/>
    </row>
    <row r="53" spans="1:10" x14ac:dyDescent="0.15">
      <c r="A53" s="3">
        <v>50</v>
      </c>
      <c r="B53" s="4">
        <v>41748</v>
      </c>
      <c r="C53" s="3" t="s">
        <v>118</v>
      </c>
      <c r="D53" s="3"/>
      <c r="E53" s="3">
        <f>VLOOKUP(C53,会員一覧!$A$4:$G$53,6,FALSE)</f>
        <v>0</v>
      </c>
      <c r="F53" s="9">
        <v>0.4375</v>
      </c>
      <c r="G53" s="5">
        <v>2</v>
      </c>
      <c r="H53" s="9"/>
      <c r="I53" s="6">
        <f t="shared" si="0"/>
        <v>1200</v>
      </c>
      <c r="J53" s="3"/>
    </row>
    <row r="54" spans="1:10" x14ac:dyDescent="0.15">
      <c r="A54" s="3">
        <v>51</v>
      </c>
      <c r="B54" s="4">
        <v>41749</v>
      </c>
      <c r="C54" s="3" t="s">
        <v>95</v>
      </c>
      <c r="D54" s="3"/>
      <c r="E54" s="3">
        <f>VLOOKUP(C54,会員一覧!$A$4:$G$53,6,FALSE)</f>
        <v>0</v>
      </c>
      <c r="F54" s="9">
        <v>0.75</v>
      </c>
      <c r="G54" s="5">
        <v>1</v>
      </c>
      <c r="H54" s="9"/>
      <c r="I54" s="6">
        <f t="shared" si="0"/>
        <v>600</v>
      </c>
      <c r="J54" s="3"/>
    </row>
    <row r="55" spans="1:10" x14ac:dyDescent="0.15">
      <c r="A55" s="3">
        <v>52</v>
      </c>
      <c r="B55" s="4">
        <v>41749</v>
      </c>
      <c r="C55" s="3" t="s">
        <v>91</v>
      </c>
      <c r="D55" s="3"/>
      <c r="E55" s="3">
        <f>VLOOKUP(C55,会員一覧!$A$4:$G$53,6,FALSE)</f>
        <v>0</v>
      </c>
      <c r="F55" s="9">
        <v>0.6875</v>
      </c>
      <c r="G55" s="5">
        <v>4</v>
      </c>
      <c r="H55" s="9"/>
      <c r="I55" s="6">
        <f t="shared" si="0"/>
        <v>2400</v>
      </c>
      <c r="J55" s="3"/>
    </row>
    <row r="56" spans="1:10" x14ac:dyDescent="0.15">
      <c r="A56" s="3">
        <v>53</v>
      </c>
      <c r="B56" s="4">
        <v>41749</v>
      </c>
      <c r="C56" s="3" t="s">
        <v>101</v>
      </c>
      <c r="D56" s="3"/>
      <c r="E56" s="3">
        <f>VLOOKUP(C56,会員一覧!$A$4:$G$53,6,FALSE)</f>
        <v>0</v>
      </c>
      <c r="F56" s="9">
        <v>0.6875</v>
      </c>
      <c r="G56" s="5">
        <v>5</v>
      </c>
      <c r="H56" s="9"/>
      <c r="I56" s="6">
        <f t="shared" si="0"/>
        <v>3000</v>
      </c>
      <c r="J56" s="3"/>
    </row>
    <row r="57" spans="1:10" x14ac:dyDescent="0.15">
      <c r="A57" s="3">
        <v>54</v>
      </c>
      <c r="B57" s="4">
        <v>41751</v>
      </c>
      <c r="C57" s="3" t="s">
        <v>108</v>
      </c>
      <c r="D57" s="3"/>
      <c r="E57" s="3">
        <f>VLOOKUP(C57,会員一覧!$A$4:$G$53,6,FALSE)</f>
        <v>0</v>
      </c>
      <c r="F57" s="9">
        <v>0.625</v>
      </c>
      <c r="G57" s="5">
        <v>1</v>
      </c>
      <c r="H57" s="9"/>
      <c r="I57" s="6">
        <f t="shared" si="0"/>
        <v>600</v>
      </c>
      <c r="J57" s="3"/>
    </row>
    <row r="58" spans="1:10" x14ac:dyDescent="0.15">
      <c r="A58" s="3">
        <v>55</v>
      </c>
      <c r="B58" s="4">
        <v>41751</v>
      </c>
      <c r="C58" s="3" t="s">
        <v>105</v>
      </c>
      <c r="D58" s="3"/>
      <c r="E58" s="3">
        <f>VLOOKUP(C58,会員一覧!$A$4:$G$53,6,FALSE)</f>
        <v>0</v>
      </c>
      <c r="F58" s="9">
        <v>0.60416666666666663</v>
      </c>
      <c r="G58" s="5">
        <v>1</v>
      </c>
      <c r="H58" s="9"/>
      <c r="I58" s="6">
        <f t="shared" si="0"/>
        <v>600</v>
      </c>
      <c r="J58" s="3"/>
    </row>
    <row r="59" spans="1:10" x14ac:dyDescent="0.15">
      <c r="A59" s="3">
        <v>56</v>
      </c>
      <c r="B59" s="4">
        <v>41751</v>
      </c>
      <c r="C59" s="3" t="s">
        <v>109</v>
      </c>
      <c r="D59" s="3"/>
      <c r="E59" s="3">
        <f>VLOOKUP(C59,会員一覧!$A$4:$G$53,6,FALSE)</f>
        <v>0</v>
      </c>
      <c r="F59" s="9">
        <v>0.5625</v>
      </c>
      <c r="G59" s="5">
        <v>3</v>
      </c>
      <c r="H59" s="9"/>
      <c r="I59" s="6">
        <f t="shared" si="0"/>
        <v>1800</v>
      </c>
      <c r="J59" s="3"/>
    </row>
    <row r="60" spans="1:10" x14ac:dyDescent="0.15">
      <c r="A60" s="3">
        <v>57</v>
      </c>
      <c r="B60" s="4">
        <v>41753</v>
      </c>
      <c r="C60" s="3" t="s">
        <v>105</v>
      </c>
      <c r="D60" s="3"/>
      <c r="E60" s="3">
        <f>VLOOKUP(C60,会員一覧!$A$4:$G$53,6,FALSE)</f>
        <v>0</v>
      </c>
      <c r="F60" s="9">
        <v>0.6875</v>
      </c>
      <c r="G60" s="5">
        <v>4</v>
      </c>
      <c r="H60" s="9"/>
      <c r="I60" s="6">
        <f t="shared" si="0"/>
        <v>2400</v>
      </c>
      <c r="J60" s="3"/>
    </row>
    <row r="61" spans="1:10" x14ac:dyDescent="0.15">
      <c r="A61" s="3">
        <v>58</v>
      </c>
      <c r="B61" s="4">
        <v>41751</v>
      </c>
      <c r="C61" s="3" t="s">
        <v>114</v>
      </c>
      <c r="D61" s="3"/>
      <c r="E61" s="3">
        <f>VLOOKUP(C61,会員一覧!$A$4:$G$53,6,FALSE)</f>
        <v>0</v>
      </c>
      <c r="F61" s="9">
        <v>0.58333333333333337</v>
      </c>
      <c r="G61" s="5">
        <v>4</v>
      </c>
      <c r="H61" s="9"/>
      <c r="I61" s="6">
        <f t="shared" si="0"/>
        <v>2400</v>
      </c>
      <c r="J61" s="3"/>
    </row>
    <row r="62" spans="1:10" x14ac:dyDescent="0.15">
      <c r="A62" s="3">
        <v>59</v>
      </c>
      <c r="B62" s="4">
        <v>41753</v>
      </c>
      <c r="C62" s="3" t="s">
        <v>109</v>
      </c>
      <c r="D62" s="3"/>
      <c r="E62" s="3">
        <f>VLOOKUP(C62,会員一覧!$A$4:$G$53,6,FALSE)</f>
        <v>0</v>
      </c>
      <c r="F62" s="9">
        <v>0.66666666666666663</v>
      </c>
      <c r="G62" s="5">
        <v>1</v>
      </c>
      <c r="H62" s="9"/>
      <c r="I62" s="6">
        <f t="shared" si="0"/>
        <v>600</v>
      </c>
      <c r="J62" s="3"/>
    </row>
    <row r="63" spans="1:10" x14ac:dyDescent="0.15">
      <c r="A63" s="3">
        <v>60</v>
      </c>
      <c r="B63" s="4">
        <v>41754</v>
      </c>
      <c r="C63" s="3" t="s">
        <v>114</v>
      </c>
      <c r="D63" s="3"/>
      <c r="E63" s="3">
        <f>VLOOKUP(C63,会員一覧!$A$4:$G$53,6,FALSE)</f>
        <v>0</v>
      </c>
      <c r="F63" s="9">
        <v>0.5625</v>
      </c>
      <c r="G63" s="5">
        <v>2</v>
      </c>
      <c r="H63" s="9"/>
      <c r="I63" s="6">
        <f t="shared" si="0"/>
        <v>1200</v>
      </c>
      <c r="J63" s="3"/>
    </row>
    <row r="64" spans="1:10" x14ac:dyDescent="0.15">
      <c r="A64" s="3">
        <v>61</v>
      </c>
      <c r="B64" s="4">
        <v>41754</v>
      </c>
      <c r="C64" s="3" t="s">
        <v>112</v>
      </c>
      <c r="D64" s="3"/>
      <c r="E64" s="3">
        <f>VLOOKUP(C64,会員一覧!$A$4:$G$53,6,FALSE)</f>
        <v>0</v>
      </c>
      <c r="F64" s="9">
        <v>0.6875</v>
      </c>
      <c r="G64" s="5">
        <v>1</v>
      </c>
      <c r="H64" s="9"/>
      <c r="I64" s="6">
        <f t="shared" si="0"/>
        <v>600</v>
      </c>
      <c r="J64" s="3"/>
    </row>
    <row r="65" spans="1:10" x14ac:dyDescent="0.15">
      <c r="A65" s="3">
        <v>62</v>
      </c>
      <c r="B65" s="4">
        <v>41755</v>
      </c>
      <c r="C65" s="3" t="s">
        <v>108</v>
      </c>
      <c r="D65" s="3"/>
      <c r="E65" s="3">
        <f>VLOOKUP(C65,会員一覧!$A$4:$G$53,6,FALSE)</f>
        <v>0</v>
      </c>
      <c r="F65" s="9">
        <v>0.58333333333333337</v>
      </c>
      <c r="G65" s="5">
        <v>4</v>
      </c>
      <c r="H65" s="9"/>
      <c r="I65" s="6">
        <f t="shared" si="0"/>
        <v>2400</v>
      </c>
      <c r="J65" s="3"/>
    </row>
    <row r="66" spans="1:10" x14ac:dyDescent="0.15">
      <c r="A66" s="3">
        <v>63</v>
      </c>
      <c r="B66" s="4">
        <v>41756</v>
      </c>
      <c r="C66" s="3" t="s">
        <v>113</v>
      </c>
      <c r="D66" s="3"/>
      <c r="E66" s="3">
        <f>VLOOKUP(C66,会員一覧!$A$4:$G$53,6,FALSE)</f>
        <v>0</v>
      </c>
      <c r="F66" s="9">
        <v>0.625</v>
      </c>
      <c r="G66" s="5">
        <v>5</v>
      </c>
      <c r="H66" s="9"/>
      <c r="I66" s="6">
        <f t="shared" si="0"/>
        <v>3000</v>
      </c>
      <c r="J66" s="3"/>
    </row>
    <row r="67" spans="1:10" x14ac:dyDescent="0.15">
      <c r="A67" s="3">
        <v>64</v>
      </c>
      <c r="B67" s="4">
        <v>41757</v>
      </c>
      <c r="C67" s="3" t="s">
        <v>105</v>
      </c>
      <c r="D67" s="3"/>
      <c r="E67" s="3">
        <f>VLOOKUP(C67,会員一覧!$A$4:$G$53,6,FALSE)</f>
        <v>0</v>
      </c>
      <c r="F67" s="9">
        <v>0.6875</v>
      </c>
      <c r="G67" s="5">
        <v>4</v>
      </c>
      <c r="H67" s="9"/>
      <c r="I67" s="6">
        <f t="shared" si="0"/>
        <v>2400</v>
      </c>
      <c r="J67" s="3"/>
    </row>
    <row r="68" spans="1:10" x14ac:dyDescent="0.15">
      <c r="A68" s="3">
        <v>65</v>
      </c>
      <c r="B68" s="4">
        <v>41757</v>
      </c>
      <c r="C68" s="3" t="s">
        <v>117</v>
      </c>
      <c r="D68" s="3"/>
      <c r="E68" s="3">
        <f>VLOOKUP(C68,会員一覧!$A$4:$G$53,6,FALSE)</f>
        <v>0</v>
      </c>
      <c r="F68" s="9">
        <v>0.625</v>
      </c>
      <c r="G68" s="5">
        <v>4</v>
      </c>
      <c r="H68" s="9"/>
      <c r="I68" s="6">
        <f t="shared" si="0"/>
        <v>2400</v>
      </c>
      <c r="J68" s="3"/>
    </row>
    <row r="69" spans="1:10" x14ac:dyDescent="0.15">
      <c r="A69" s="3">
        <v>66</v>
      </c>
      <c r="B69" s="4">
        <v>41757</v>
      </c>
      <c r="C69" s="3" t="s">
        <v>106</v>
      </c>
      <c r="D69" s="3"/>
      <c r="E69" s="3">
        <f>VLOOKUP(C69,会員一覧!$A$4:$G$53,6,FALSE)</f>
        <v>0</v>
      </c>
      <c r="F69" s="9">
        <v>0.625</v>
      </c>
      <c r="G69" s="5">
        <v>3</v>
      </c>
      <c r="H69" s="9"/>
      <c r="I69" s="6">
        <f t="shared" ref="I69:I132" si="1">G69*$J$1</f>
        <v>1800</v>
      </c>
      <c r="J69" s="3"/>
    </row>
    <row r="70" spans="1:10" x14ac:dyDescent="0.15">
      <c r="A70" s="3">
        <v>67</v>
      </c>
      <c r="B70" s="4">
        <v>41757</v>
      </c>
      <c r="C70" s="3" t="s">
        <v>112</v>
      </c>
      <c r="D70" s="3"/>
      <c r="E70" s="3">
        <f>VLOOKUP(C70,会員一覧!$A$4:$G$53,6,FALSE)</f>
        <v>0</v>
      </c>
      <c r="F70" s="9">
        <v>0.75</v>
      </c>
      <c r="G70" s="5">
        <v>3</v>
      </c>
      <c r="H70" s="9"/>
      <c r="I70" s="6">
        <f t="shared" si="1"/>
        <v>1800</v>
      </c>
      <c r="J70" s="3"/>
    </row>
    <row r="71" spans="1:10" x14ac:dyDescent="0.15">
      <c r="A71" s="3">
        <v>68</v>
      </c>
      <c r="B71" s="4">
        <v>41757</v>
      </c>
      <c r="C71" s="3" t="s">
        <v>113</v>
      </c>
      <c r="D71" s="3"/>
      <c r="E71" s="3">
        <f>VLOOKUP(C71,会員一覧!$A$4:$G$53,6,FALSE)</f>
        <v>0</v>
      </c>
      <c r="F71" s="9">
        <v>0.55555555555555558</v>
      </c>
      <c r="G71" s="5">
        <v>2</v>
      </c>
      <c r="H71" s="9"/>
      <c r="I71" s="6">
        <f t="shared" si="1"/>
        <v>1200</v>
      </c>
      <c r="J71" s="3"/>
    </row>
    <row r="72" spans="1:10" x14ac:dyDescent="0.15">
      <c r="A72" s="3">
        <v>69</v>
      </c>
      <c r="B72" s="4">
        <v>41758</v>
      </c>
      <c r="C72" s="3" t="s">
        <v>108</v>
      </c>
      <c r="D72" s="3"/>
      <c r="E72" s="3">
        <f>VLOOKUP(C72,会員一覧!$A$4:$G$53,6,FALSE)</f>
        <v>0</v>
      </c>
      <c r="F72" s="9">
        <v>0.75</v>
      </c>
      <c r="G72" s="5">
        <v>5</v>
      </c>
      <c r="H72" s="9"/>
      <c r="I72" s="6">
        <f t="shared" si="1"/>
        <v>3000</v>
      </c>
      <c r="J72" s="3"/>
    </row>
    <row r="73" spans="1:10" x14ac:dyDescent="0.15">
      <c r="A73" s="3">
        <v>70</v>
      </c>
      <c r="B73" s="4">
        <v>41758</v>
      </c>
      <c r="C73" s="3" t="s">
        <v>111</v>
      </c>
      <c r="D73" s="3"/>
      <c r="E73" s="3">
        <f>VLOOKUP(C73,会員一覧!$A$4:$G$53,6,FALSE)</f>
        <v>0</v>
      </c>
      <c r="F73" s="9">
        <v>0.55555555555555558</v>
      </c>
      <c r="G73" s="5">
        <v>1</v>
      </c>
      <c r="H73" s="9"/>
      <c r="I73" s="6">
        <f t="shared" si="1"/>
        <v>600</v>
      </c>
      <c r="J73" s="3"/>
    </row>
    <row r="74" spans="1:10" x14ac:dyDescent="0.15">
      <c r="A74" s="3">
        <v>71</v>
      </c>
      <c r="B74" s="4">
        <v>41758</v>
      </c>
      <c r="C74" s="3" t="s">
        <v>105</v>
      </c>
      <c r="D74" s="3"/>
      <c r="E74" s="3">
        <f>VLOOKUP(C74,会員一覧!$A$4:$G$53,6,FALSE)</f>
        <v>0</v>
      </c>
      <c r="F74" s="9">
        <v>0.6875</v>
      </c>
      <c r="G74" s="5">
        <v>2</v>
      </c>
      <c r="H74" s="9"/>
      <c r="I74" s="6">
        <f t="shared" si="1"/>
        <v>1200</v>
      </c>
      <c r="J74" s="3"/>
    </row>
    <row r="75" spans="1:10" x14ac:dyDescent="0.15">
      <c r="A75" s="3">
        <v>72</v>
      </c>
      <c r="B75" s="4">
        <v>41759</v>
      </c>
      <c r="C75" s="3" t="s">
        <v>106</v>
      </c>
      <c r="D75" s="3"/>
      <c r="E75" s="3">
        <f>VLOOKUP(C75,会員一覧!$A$4:$G$53,6,FALSE)</f>
        <v>0</v>
      </c>
      <c r="F75" s="9">
        <v>0.58333333333333337</v>
      </c>
      <c r="G75" s="5">
        <v>4</v>
      </c>
      <c r="H75" s="9"/>
      <c r="I75" s="6">
        <f t="shared" si="1"/>
        <v>2400</v>
      </c>
      <c r="J75" s="3"/>
    </row>
    <row r="76" spans="1:10" x14ac:dyDescent="0.15">
      <c r="A76" s="3">
        <v>73</v>
      </c>
      <c r="B76" s="4">
        <v>41759</v>
      </c>
      <c r="C76" s="3" t="s">
        <v>109</v>
      </c>
      <c r="D76" s="3"/>
      <c r="E76" s="3">
        <f>VLOOKUP(C76,会員一覧!$A$4:$G$53,6,FALSE)</f>
        <v>0</v>
      </c>
      <c r="F76" s="9">
        <v>0.75</v>
      </c>
      <c r="G76" s="5">
        <v>3</v>
      </c>
      <c r="H76" s="9"/>
      <c r="I76" s="6">
        <f t="shared" si="1"/>
        <v>1800</v>
      </c>
      <c r="J76" s="3"/>
    </row>
    <row r="77" spans="1:10" x14ac:dyDescent="0.15">
      <c r="A77" s="3">
        <v>74</v>
      </c>
      <c r="B77" s="4">
        <v>41759</v>
      </c>
      <c r="C77" s="3" t="s">
        <v>114</v>
      </c>
      <c r="D77" s="3"/>
      <c r="E77" s="3">
        <f>VLOOKUP(C77,会員一覧!$A$4:$G$53,6,FALSE)</f>
        <v>0</v>
      </c>
      <c r="F77" s="9">
        <v>0.75</v>
      </c>
      <c r="G77" s="5">
        <v>2</v>
      </c>
      <c r="H77" s="9"/>
      <c r="I77" s="6">
        <f t="shared" si="1"/>
        <v>1200</v>
      </c>
      <c r="J77" s="3"/>
    </row>
    <row r="78" spans="1:10" x14ac:dyDescent="0.15">
      <c r="A78" s="3">
        <v>75</v>
      </c>
      <c r="B78" s="4">
        <v>41759</v>
      </c>
      <c r="C78" s="3" t="s">
        <v>117</v>
      </c>
      <c r="D78" s="3"/>
      <c r="E78" s="3">
        <f>VLOOKUP(C78,会員一覧!$A$4:$G$53,6,FALSE)</f>
        <v>0</v>
      </c>
      <c r="F78" s="9">
        <v>0.6875</v>
      </c>
      <c r="G78" s="5">
        <v>4</v>
      </c>
      <c r="H78" s="9"/>
      <c r="I78" s="6">
        <f t="shared" si="1"/>
        <v>2400</v>
      </c>
      <c r="J78" s="3"/>
    </row>
    <row r="79" spans="1:10" x14ac:dyDescent="0.15">
      <c r="A79" s="3">
        <v>76</v>
      </c>
      <c r="B79" s="4">
        <v>41760</v>
      </c>
      <c r="C79" s="3" t="s">
        <v>113</v>
      </c>
      <c r="D79" s="3"/>
      <c r="E79" s="3">
        <f>VLOOKUP(C79,会員一覧!$A$4:$G$53,6,FALSE)</f>
        <v>0</v>
      </c>
      <c r="F79" s="9">
        <v>0.6875</v>
      </c>
      <c r="G79" s="5">
        <v>4</v>
      </c>
      <c r="H79" s="9"/>
      <c r="I79" s="6">
        <f t="shared" si="1"/>
        <v>2400</v>
      </c>
      <c r="J79" s="3"/>
    </row>
    <row r="80" spans="1:10" x14ac:dyDescent="0.15">
      <c r="A80" s="3">
        <v>77</v>
      </c>
      <c r="B80" s="4">
        <v>41760</v>
      </c>
      <c r="C80" s="3" t="s">
        <v>112</v>
      </c>
      <c r="D80" s="3"/>
      <c r="E80" s="3">
        <f>VLOOKUP(C80,会員一覧!$A$4:$G$53,6,FALSE)</f>
        <v>0</v>
      </c>
      <c r="F80" s="9">
        <v>0.55555555555555558</v>
      </c>
      <c r="G80" s="5">
        <v>4</v>
      </c>
      <c r="H80" s="9"/>
      <c r="I80" s="6">
        <f t="shared" si="1"/>
        <v>2400</v>
      </c>
      <c r="J80" s="3"/>
    </row>
    <row r="81" spans="1:10" x14ac:dyDescent="0.15">
      <c r="A81" s="3">
        <v>78</v>
      </c>
      <c r="B81" s="4">
        <v>41762</v>
      </c>
      <c r="C81" s="3" t="s">
        <v>112</v>
      </c>
      <c r="D81" s="3"/>
      <c r="E81" s="3">
        <f>VLOOKUP(C81,会員一覧!$A$4:$G$53,6,FALSE)</f>
        <v>0</v>
      </c>
      <c r="F81" s="9">
        <v>0.58333333333333337</v>
      </c>
      <c r="G81" s="5">
        <v>1</v>
      </c>
      <c r="H81" s="9"/>
      <c r="I81" s="6">
        <f t="shared" si="1"/>
        <v>600</v>
      </c>
      <c r="J81" s="3"/>
    </row>
    <row r="82" spans="1:10" x14ac:dyDescent="0.15">
      <c r="A82" s="3">
        <v>79</v>
      </c>
      <c r="B82" s="4">
        <v>41761</v>
      </c>
      <c r="C82" s="3" t="s">
        <v>92</v>
      </c>
      <c r="D82" s="3"/>
      <c r="E82" s="3">
        <f>VLOOKUP(C82,会員一覧!$A$4:$G$53,6,FALSE)</f>
        <v>0</v>
      </c>
      <c r="F82" s="9">
        <v>0.75</v>
      </c>
      <c r="G82" s="5">
        <v>4</v>
      </c>
      <c r="H82" s="9"/>
      <c r="I82" s="6">
        <f t="shared" si="1"/>
        <v>2400</v>
      </c>
      <c r="J82" s="3"/>
    </row>
    <row r="83" spans="1:10" x14ac:dyDescent="0.15">
      <c r="A83" s="3">
        <v>80</v>
      </c>
      <c r="B83" s="4">
        <v>41762</v>
      </c>
      <c r="C83" s="3" t="s">
        <v>102</v>
      </c>
      <c r="D83" s="3"/>
      <c r="E83" s="3">
        <f>VLOOKUP(C83,会員一覧!$A$4:$G$53,6,FALSE)</f>
        <v>0</v>
      </c>
      <c r="F83" s="9">
        <v>0.58333333333333337</v>
      </c>
      <c r="G83" s="5">
        <v>3</v>
      </c>
      <c r="H83" s="9"/>
      <c r="I83" s="6">
        <f t="shared" si="1"/>
        <v>1800</v>
      </c>
      <c r="J83" s="3"/>
    </row>
    <row r="84" spans="1:10" x14ac:dyDescent="0.15">
      <c r="A84" s="3">
        <v>81</v>
      </c>
      <c r="B84" s="4">
        <v>41763</v>
      </c>
      <c r="C84" s="3" t="s">
        <v>92</v>
      </c>
      <c r="D84" s="3"/>
      <c r="E84" s="3">
        <f>VLOOKUP(C84,会員一覧!$A$4:$G$53,6,FALSE)</f>
        <v>0</v>
      </c>
      <c r="F84" s="9">
        <v>0.5625</v>
      </c>
      <c r="G84" s="5">
        <v>3</v>
      </c>
      <c r="H84" s="9"/>
      <c r="I84" s="6">
        <f t="shared" si="1"/>
        <v>1800</v>
      </c>
      <c r="J84" s="3"/>
    </row>
    <row r="85" spans="1:10" x14ac:dyDescent="0.15">
      <c r="A85" s="3">
        <v>82</v>
      </c>
      <c r="B85" s="4">
        <v>41763</v>
      </c>
      <c r="C85" s="3" t="s">
        <v>100</v>
      </c>
      <c r="D85" s="3"/>
      <c r="E85" s="3">
        <f>VLOOKUP(C85,会員一覧!$A$4:$G$53,6,FALSE)</f>
        <v>0</v>
      </c>
      <c r="F85" s="9">
        <v>0.75</v>
      </c>
      <c r="G85" s="5">
        <v>4</v>
      </c>
      <c r="H85" s="9"/>
      <c r="I85" s="6">
        <f t="shared" si="1"/>
        <v>2400</v>
      </c>
      <c r="J85" s="3"/>
    </row>
    <row r="86" spans="1:10" x14ac:dyDescent="0.15">
      <c r="A86" s="3">
        <v>83</v>
      </c>
      <c r="B86" s="4">
        <v>41763</v>
      </c>
      <c r="C86" s="3" t="s">
        <v>98</v>
      </c>
      <c r="D86" s="3"/>
      <c r="E86" s="3">
        <f>VLOOKUP(C86,会員一覧!$A$4:$G$53,6,FALSE)</f>
        <v>0</v>
      </c>
      <c r="F86" s="9">
        <v>0.625</v>
      </c>
      <c r="G86" s="5">
        <v>1</v>
      </c>
      <c r="H86" s="9"/>
      <c r="I86" s="6">
        <f t="shared" si="1"/>
        <v>600</v>
      </c>
      <c r="J86" s="3"/>
    </row>
    <row r="87" spans="1:10" x14ac:dyDescent="0.15">
      <c r="A87" s="3">
        <v>84</v>
      </c>
      <c r="B87" s="4">
        <v>41763</v>
      </c>
      <c r="C87" s="3" t="s">
        <v>93</v>
      </c>
      <c r="D87" s="3"/>
      <c r="E87" s="3">
        <f>VLOOKUP(C87,会員一覧!$A$4:$G$53,6,FALSE)</f>
        <v>0</v>
      </c>
      <c r="F87" s="9">
        <v>0.625</v>
      </c>
      <c r="G87" s="5">
        <v>4</v>
      </c>
      <c r="H87" s="9"/>
      <c r="I87" s="6">
        <f t="shared" si="1"/>
        <v>2400</v>
      </c>
      <c r="J87" s="3"/>
    </row>
    <row r="88" spans="1:10" x14ac:dyDescent="0.15">
      <c r="A88" s="3">
        <v>85</v>
      </c>
      <c r="B88" s="4">
        <v>41765</v>
      </c>
      <c r="C88" s="3" t="s">
        <v>98</v>
      </c>
      <c r="D88" s="3"/>
      <c r="E88" s="3">
        <f>VLOOKUP(C88,会員一覧!$A$4:$G$53,6,FALSE)</f>
        <v>0</v>
      </c>
      <c r="F88" s="9">
        <v>0.60416666666666663</v>
      </c>
      <c r="G88" s="5">
        <v>5</v>
      </c>
      <c r="H88" s="9"/>
      <c r="I88" s="6">
        <f t="shared" si="1"/>
        <v>3000</v>
      </c>
      <c r="J88" s="3"/>
    </row>
    <row r="89" spans="1:10" x14ac:dyDescent="0.15">
      <c r="A89" s="3">
        <v>86</v>
      </c>
      <c r="B89" s="4">
        <v>41764</v>
      </c>
      <c r="C89" s="3" t="s">
        <v>85</v>
      </c>
      <c r="D89" s="3"/>
      <c r="E89" s="3">
        <f>VLOOKUP(C89,会員一覧!$A$4:$G$53,6,FALSE)</f>
        <v>0</v>
      </c>
      <c r="F89" s="9">
        <v>0.75</v>
      </c>
      <c r="G89" s="5">
        <v>5</v>
      </c>
      <c r="H89" s="9"/>
      <c r="I89" s="6">
        <f t="shared" si="1"/>
        <v>3000</v>
      </c>
      <c r="J89" s="3"/>
    </row>
    <row r="90" spans="1:10" x14ac:dyDescent="0.15">
      <c r="A90" s="3">
        <v>87</v>
      </c>
      <c r="B90" s="4">
        <v>41765</v>
      </c>
      <c r="C90" s="3" t="s">
        <v>77</v>
      </c>
      <c r="D90" s="3"/>
      <c r="E90" s="3">
        <f>VLOOKUP(C90,会員一覧!$A$4:$G$53,6,FALSE)</f>
        <v>0</v>
      </c>
      <c r="F90" s="9">
        <v>0.6875</v>
      </c>
      <c r="G90" s="5">
        <v>5</v>
      </c>
      <c r="H90" s="9"/>
      <c r="I90" s="6">
        <f t="shared" si="1"/>
        <v>3000</v>
      </c>
      <c r="J90" s="3"/>
    </row>
    <row r="91" spans="1:10" x14ac:dyDescent="0.15">
      <c r="A91" s="3">
        <v>88</v>
      </c>
      <c r="B91" s="4">
        <v>41765</v>
      </c>
      <c r="C91" s="3" t="s">
        <v>81</v>
      </c>
      <c r="D91" s="3"/>
      <c r="E91" s="3">
        <f>VLOOKUP(C91,会員一覧!$A$4:$G$53,6,FALSE)</f>
        <v>0</v>
      </c>
      <c r="F91" s="9">
        <v>0.79166666666666663</v>
      </c>
      <c r="G91" s="5">
        <v>2</v>
      </c>
      <c r="H91" s="9"/>
      <c r="I91" s="6">
        <f t="shared" si="1"/>
        <v>1200</v>
      </c>
      <c r="J91" s="3"/>
    </row>
    <row r="92" spans="1:10" x14ac:dyDescent="0.15">
      <c r="A92" s="3">
        <v>89</v>
      </c>
      <c r="B92" s="4">
        <v>41766</v>
      </c>
      <c r="C92" s="3" t="s">
        <v>73</v>
      </c>
      <c r="D92" s="3"/>
      <c r="E92" s="3">
        <f>VLOOKUP(C92,会員一覧!$A$4:$G$53,6,FALSE)</f>
        <v>0</v>
      </c>
      <c r="F92" s="9">
        <v>0.625</v>
      </c>
      <c r="G92" s="5">
        <v>3</v>
      </c>
      <c r="H92" s="9"/>
      <c r="I92" s="6">
        <f t="shared" si="1"/>
        <v>1800</v>
      </c>
      <c r="J92" s="3"/>
    </row>
    <row r="93" spans="1:10" x14ac:dyDescent="0.15">
      <c r="A93" s="3">
        <v>90</v>
      </c>
      <c r="B93" s="4">
        <v>41766</v>
      </c>
      <c r="C93" s="3" t="s">
        <v>89</v>
      </c>
      <c r="D93" s="3"/>
      <c r="E93" s="3">
        <f>VLOOKUP(C93,会員一覧!$A$4:$G$53,6,FALSE)</f>
        <v>0</v>
      </c>
      <c r="F93" s="9">
        <v>0.58333333333333337</v>
      </c>
      <c r="G93" s="5">
        <v>5</v>
      </c>
      <c r="H93" s="9"/>
      <c r="I93" s="6">
        <f t="shared" si="1"/>
        <v>3000</v>
      </c>
      <c r="J93" s="3"/>
    </row>
    <row r="94" spans="1:10" x14ac:dyDescent="0.15">
      <c r="A94" s="3">
        <v>91</v>
      </c>
      <c r="B94" s="4">
        <v>41766</v>
      </c>
      <c r="C94" s="3" t="s">
        <v>77</v>
      </c>
      <c r="D94" s="3"/>
      <c r="E94" s="3">
        <f>VLOOKUP(C94,会員一覧!$A$4:$G$53,6,FALSE)</f>
        <v>0</v>
      </c>
      <c r="F94" s="9">
        <v>0.55555555555555558</v>
      </c>
      <c r="G94" s="5">
        <v>4</v>
      </c>
      <c r="H94" s="9"/>
      <c r="I94" s="6">
        <f t="shared" si="1"/>
        <v>2400</v>
      </c>
      <c r="J94" s="3"/>
    </row>
    <row r="95" spans="1:10" x14ac:dyDescent="0.15">
      <c r="A95" s="3">
        <v>92</v>
      </c>
      <c r="B95" s="4">
        <v>41767</v>
      </c>
      <c r="C95" s="3" t="s">
        <v>88</v>
      </c>
      <c r="D95" s="3"/>
      <c r="E95" s="3">
        <f>VLOOKUP(C95,会員一覧!$A$4:$G$53,6,FALSE)</f>
        <v>0</v>
      </c>
      <c r="F95" s="9">
        <v>0.77083333333333337</v>
      </c>
      <c r="G95" s="5">
        <v>1</v>
      </c>
      <c r="H95" s="9"/>
      <c r="I95" s="6">
        <f t="shared" si="1"/>
        <v>600</v>
      </c>
      <c r="J95" s="3"/>
    </row>
    <row r="96" spans="1:10" x14ac:dyDescent="0.15">
      <c r="A96" s="3">
        <v>93</v>
      </c>
      <c r="B96" s="4">
        <v>41767</v>
      </c>
      <c r="C96" s="3" t="s">
        <v>76</v>
      </c>
      <c r="D96" s="3"/>
      <c r="E96" s="3">
        <f>VLOOKUP(C96,会員一覧!$A$4:$G$53,6,FALSE)</f>
        <v>0</v>
      </c>
      <c r="F96" s="9">
        <v>0.55555555555555558</v>
      </c>
      <c r="G96" s="5">
        <v>2</v>
      </c>
      <c r="H96" s="9"/>
      <c r="I96" s="6">
        <f t="shared" si="1"/>
        <v>1200</v>
      </c>
      <c r="J96" s="3"/>
    </row>
    <row r="97" spans="1:10" x14ac:dyDescent="0.15">
      <c r="A97" s="3">
        <v>94</v>
      </c>
      <c r="B97" s="4">
        <v>41767</v>
      </c>
      <c r="C97" s="3" t="s">
        <v>100</v>
      </c>
      <c r="D97" s="3"/>
      <c r="E97" s="3">
        <f>VLOOKUP(C97,会員一覧!$A$4:$G$53,6,FALSE)</f>
        <v>0</v>
      </c>
      <c r="F97" s="9">
        <v>0.60416666666666663</v>
      </c>
      <c r="G97" s="5">
        <v>5</v>
      </c>
      <c r="H97" s="9"/>
      <c r="I97" s="6">
        <f t="shared" si="1"/>
        <v>3000</v>
      </c>
      <c r="J97" s="3"/>
    </row>
    <row r="98" spans="1:10" x14ac:dyDescent="0.15">
      <c r="A98" s="3">
        <v>95</v>
      </c>
      <c r="B98" s="4">
        <v>41767</v>
      </c>
      <c r="C98" s="3" t="s">
        <v>103</v>
      </c>
      <c r="D98" s="3"/>
      <c r="E98" s="3">
        <f>VLOOKUP(C98,会員一覧!$A$4:$G$53,6,FALSE)</f>
        <v>0</v>
      </c>
      <c r="F98" s="9">
        <v>0.6875</v>
      </c>
      <c r="G98" s="5">
        <v>1</v>
      </c>
      <c r="H98" s="9"/>
      <c r="I98" s="6">
        <f t="shared" si="1"/>
        <v>600</v>
      </c>
      <c r="J98" s="3"/>
    </row>
    <row r="99" spans="1:10" x14ac:dyDescent="0.15">
      <c r="A99" s="3">
        <v>96</v>
      </c>
      <c r="B99" s="4">
        <v>41767</v>
      </c>
      <c r="C99" s="3" t="s">
        <v>92</v>
      </c>
      <c r="D99" s="3"/>
      <c r="E99" s="3">
        <f>VLOOKUP(C99,会員一覧!$A$4:$G$53,6,FALSE)</f>
        <v>0</v>
      </c>
      <c r="F99" s="9">
        <v>0.625</v>
      </c>
      <c r="G99" s="5">
        <v>5</v>
      </c>
      <c r="H99" s="9"/>
      <c r="I99" s="6">
        <f t="shared" si="1"/>
        <v>3000</v>
      </c>
      <c r="J99" s="3"/>
    </row>
    <row r="100" spans="1:10" x14ac:dyDescent="0.15">
      <c r="A100" s="3">
        <v>97</v>
      </c>
      <c r="B100" s="4">
        <v>41768</v>
      </c>
      <c r="C100" s="3" t="s">
        <v>92</v>
      </c>
      <c r="D100" s="3"/>
      <c r="E100" s="3">
        <f>VLOOKUP(C100,会員一覧!$A$4:$G$53,6,FALSE)</f>
        <v>0</v>
      </c>
      <c r="F100" s="9">
        <v>0.5625</v>
      </c>
      <c r="G100" s="5">
        <v>1</v>
      </c>
      <c r="H100" s="9"/>
      <c r="I100" s="6">
        <f t="shared" si="1"/>
        <v>600</v>
      </c>
      <c r="J100" s="3"/>
    </row>
    <row r="101" spans="1:10" x14ac:dyDescent="0.15">
      <c r="A101" s="3">
        <v>98</v>
      </c>
      <c r="B101" s="4">
        <v>41769</v>
      </c>
      <c r="C101" s="3" t="s">
        <v>101</v>
      </c>
      <c r="D101" s="3"/>
      <c r="E101" s="3">
        <f>VLOOKUP(C101,会員一覧!$A$4:$G$53,6,FALSE)</f>
        <v>0</v>
      </c>
      <c r="F101" s="9">
        <v>0.55555555555555558</v>
      </c>
      <c r="G101" s="5">
        <v>1</v>
      </c>
      <c r="H101" s="9"/>
      <c r="I101" s="6">
        <f t="shared" si="1"/>
        <v>600</v>
      </c>
      <c r="J101" s="3"/>
    </row>
    <row r="102" spans="1:10" x14ac:dyDescent="0.15">
      <c r="A102" s="3">
        <v>99</v>
      </c>
      <c r="B102" s="4">
        <v>41769</v>
      </c>
      <c r="C102" s="3" t="s">
        <v>97</v>
      </c>
      <c r="D102" s="3"/>
      <c r="E102" s="3">
        <f>VLOOKUP(C102,会員一覧!$A$4:$G$53,6,FALSE)</f>
        <v>0</v>
      </c>
      <c r="F102" s="9">
        <v>0.58333333333333337</v>
      </c>
      <c r="G102" s="5">
        <v>1</v>
      </c>
      <c r="H102" s="9"/>
      <c r="I102" s="6">
        <f t="shared" si="1"/>
        <v>600</v>
      </c>
      <c r="J102" s="3"/>
    </row>
    <row r="103" spans="1:10" x14ac:dyDescent="0.15">
      <c r="A103" s="3">
        <v>100</v>
      </c>
      <c r="B103" s="4">
        <v>41770</v>
      </c>
      <c r="C103" s="3" t="s">
        <v>92</v>
      </c>
      <c r="D103" s="3"/>
      <c r="E103" s="3">
        <f>VLOOKUP(C103,会員一覧!$A$4:$G$53,6,FALSE)</f>
        <v>0</v>
      </c>
      <c r="F103" s="9">
        <v>0.625</v>
      </c>
      <c r="G103" s="5">
        <v>4</v>
      </c>
      <c r="H103" s="9"/>
      <c r="I103" s="6">
        <f t="shared" si="1"/>
        <v>2400</v>
      </c>
      <c r="J103" s="3"/>
    </row>
    <row r="104" spans="1:10" x14ac:dyDescent="0.15">
      <c r="A104" s="3">
        <v>101</v>
      </c>
      <c r="B104" s="4">
        <v>41771</v>
      </c>
      <c r="C104" s="3" t="s">
        <v>104</v>
      </c>
      <c r="D104" s="3"/>
      <c r="E104" s="3">
        <f>VLOOKUP(C104,会員一覧!$A$4:$G$53,6,FALSE)</f>
        <v>0</v>
      </c>
      <c r="F104" s="9">
        <v>0.6875</v>
      </c>
      <c r="G104" s="5">
        <v>5</v>
      </c>
      <c r="H104" s="9"/>
      <c r="I104" s="6">
        <f t="shared" si="1"/>
        <v>3000</v>
      </c>
      <c r="J104" s="3"/>
    </row>
    <row r="105" spans="1:10" x14ac:dyDescent="0.15">
      <c r="A105" s="3">
        <v>102</v>
      </c>
      <c r="B105" s="4">
        <v>41772</v>
      </c>
      <c r="C105" s="3" t="s">
        <v>118</v>
      </c>
      <c r="D105" s="3"/>
      <c r="E105" s="3">
        <f>VLOOKUP(C105,会員一覧!$A$4:$G$53,6,FALSE)</f>
        <v>0</v>
      </c>
      <c r="F105" s="9">
        <v>0.625</v>
      </c>
      <c r="G105" s="5">
        <v>1</v>
      </c>
      <c r="H105" s="9"/>
      <c r="I105" s="6">
        <f t="shared" si="1"/>
        <v>600</v>
      </c>
      <c r="J105" s="3"/>
    </row>
    <row r="106" spans="1:10" x14ac:dyDescent="0.15">
      <c r="A106" s="3">
        <v>103</v>
      </c>
      <c r="B106" s="4">
        <v>41772</v>
      </c>
      <c r="C106" s="3" t="s">
        <v>102</v>
      </c>
      <c r="D106" s="3"/>
      <c r="E106" s="3">
        <f>VLOOKUP(C106,会員一覧!$A$4:$G$53,6,FALSE)</f>
        <v>0</v>
      </c>
      <c r="F106" s="9">
        <v>0.60416666666666663</v>
      </c>
      <c r="G106" s="5">
        <v>2</v>
      </c>
      <c r="H106" s="9"/>
      <c r="I106" s="6">
        <f t="shared" si="1"/>
        <v>1200</v>
      </c>
      <c r="J106" s="3"/>
    </row>
    <row r="107" spans="1:10" x14ac:dyDescent="0.15">
      <c r="A107" s="3">
        <v>104</v>
      </c>
      <c r="B107" s="4">
        <v>41772</v>
      </c>
      <c r="C107" s="3" t="s">
        <v>103</v>
      </c>
      <c r="D107" s="3"/>
      <c r="E107" s="3">
        <f>VLOOKUP(C107,会員一覧!$A$4:$G$53,6,FALSE)</f>
        <v>0</v>
      </c>
      <c r="F107" s="9">
        <v>0.625</v>
      </c>
      <c r="G107" s="5">
        <v>4</v>
      </c>
      <c r="H107" s="9"/>
      <c r="I107" s="6">
        <f t="shared" si="1"/>
        <v>2400</v>
      </c>
      <c r="J107" s="3"/>
    </row>
    <row r="108" spans="1:10" x14ac:dyDescent="0.15">
      <c r="A108" s="3">
        <v>105</v>
      </c>
      <c r="B108" s="4">
        <v>41772</v>
      </c>
      <c r="C108" s="3" t="s">
        <v>92</v>
      </c>
      <c r="D108" s="3"/>
      <c r="E108" s="3">
        <f>VLOOKUP(C108,会員一覧!$A$4:$G$53,6,FALSE)</f>
        <v>0</v>
      </c>
      <c r="F108" s="9">
        <v>0.75</v>
      </c>
      <c r="G108" s="5">
        <v>4</v>
      </c>
      <c r="H108" s="9"/>
      <c r="I108" s="6">
        <f t="shared" si="1"/>
        <v>2400</v>
      </c>
      <c r="J108" s="3"/>
    </row>
    <row r="109" spans="1:10" x14ac:dyDescent="0.15">
      <c r="A109" s="3">
        <v>106</v>
      </c>
      <c r="B109" s="4">
        <v>41772</v>
      </c>
      <c r="C109" s="3" t="s">
        <v>98</v>
      </c>
      <c r="D109" s="3"/>
      <c r="E109" s="3">
        <f>VLOOKUP(C109,会員一覧!$A$4:$G$53,6,FALSE)</f>
        <v>0</v>
      </c>
      <c r="F109" s="9">
        <v>0.625</v>
      </c>
      <c r="G109" s="5">
        <v>4</v>
      </c>
      <c r="H109" s="9"/>
      <c r="I109" s="6">
        <f t="shared" si="1"/>
        <v>2400</v>
      </c>
      <c r="J109" s="3"/>
    </row>
    <row r="110" spans="1:10" x14ac:dyDescent="0.15">
      <c r="A110" s="3">
        <v>107</v>
      </c>
      <c r="B110" s="4">
        <v>41774</v>
      </c>
      <c r="C110" s="3" t="s">
        <v>102</v>
      </c>
      <c r="D110" s="3"/>
      <c r="E110" s="3">
        <f>VLOOKUP(C110,会員一覧!$A$4:$G$53,6,FALSE)</f>
        <v>0</v>
      </c>
      <c r="F110" s="9">
        <v>0.625</v>
      </c>
      <c r="G110" s="5">
        <v>1</v>
      </c>
      <c r="H110" s="9"/>
      <c r="I110" s="6">
        <f t="shared" si="1"/>
        <v>600</v>
      </c>
      <c r="J110" s="3"/>
    </row>
    <row r="111" spans="1:10" x14ac:dyDescent="0.15">
      <c r="A111" s="3">
        <v>108</v>
      </c>
      <c r="B111" s="4">
        <v>41773</v>
      </c>
      <c r="C111" s="3" t="s">
        <v>91</v>
      </c>
      <c r="D111" s="3"/>
      <c r="E111" s="3">
        <f>VLOOKUP(C111,会員一覧!$A$4:$G$53,6,FALSE)</f>
        <v>0</v>
      </c>
      <c r="F111" s="9">
        <v>0.55555555555555558</v>
      </c>
      <c r="G111" s="5">
        <v>2</v>
      </c>
      <c r="H111" s="9"/>
      <c r="I111" s="6">
        <f t="shared" si="1"/>
        <v>1200</v>
      </c>
      <c r="J111" s="3"/>
    </row>
    <row r="112" spans="1:10" x14ac:dyDescent="0.15">
      <c r="A112" s="3">
        <v>109</v>
      </c>
      <c r="B112" s="4">
        <v>41774</v>
      </c>
      <c r="C112" s="3" t="s">
        <v>93</v>
      </c>
      <c r="D112" s="3"/>
      <c r="E112" s="3">
        <f>VLOOKUP(C112,会員一覧!$A$4:$G$53,6,FALSE)</f>
        <v>0</v>
      </c>
      <c r="F112" s="9">
        <v>0.625</v>
      </c>
      <c r="G112" s="5">
        <v>1</v>
      </c>
      <c r="H112" s="9"/>
      <c r="I112" s="6">
        <f t="shared" si="1"/>
        <v>600</v>
      </c>
      <c r="J112" s="3"/>
    </row>
    <row r="113" spans="1:10" x14ac:dyDescent="0.15">
      <c r="A113" s="3">
        <v>110</v>
      </c>
      <c r="B113" s="4">
        <v>41775</v>
      </c>
      <c r="C113" s="3" t="s">
        <v>96</v>
      </c>
      <c r="D113" s="3"/>
      <c r="E113" s="3">
        <f>VLOOKUP(C113,会員一覧!$A$4:$G$53,6,FALSE)</f>
        <v>0</v>
      </c>
      <c r="F113" s="9">
        <v>0.55555555555555558</v>
      </c>
      <c r="G113" s="5">
        <v>3</v>
      </c>
      <c r="H113" s="9"/>
      <c r="I113" s="6">
        <f t="shared" si="1"/>
        <v>1800</v>
      </c>
      <c r="J113" s="3"/>
    </row>
    <row r="114" spans="1:10" x14ac:dyDescent="0.15">
      <c r="A114" s="3">
        <v>111</v>
      </c>
      <c r="B114" s="4">
        <v>41775</v>
      </c>
      <c r="C114" s="3" t="s">
        <v>94</v>
      </c>
      <c r="D114" s="3"/>
      <c r="E114" s="3">
        <f>VLOOKUP(C114,会員一覧!$A$4:$G$53,6,FALSE)</f>
        <v>0</v>
      </c>
      <c r="F114" s="9">
        <v>0.5625</v>
      </c>
      <c r="G114" s="5">
        <v>4</v>
      </c>
      <c r="H114" s="9"/>
      <c r="I114" s="6">
        <f t="shared" si="1"/>
        <v>2400</v>
      </c>
      <c r="J114" s="3"/>
    </row>
    <row r="115" spans="1:10" x14ac:dyDescent="0.15">
      <c r="A115" s="3">
        <v>112</v>
      </c>
      <c r="B115" s="4">
        <v>41775</v>
      </c>
      <c r="C115" s="3" t="s">
        <v>100</v>
      </c>
      <c r="D115" s="3"/>
      <c r="E115" s="3">
        <f>VLOOKUP(C115,会員一覧!$A$4:$G$53,6,FALSE)</f>
        <v>0</v>
      </c>
      <c r="F115" s="9">
        <v>0.75</v>
      </c>
      <c r="G115" s="5">
        <v>2</v>
      </c>
      <c r="H115" s="9"/>
      <c r="I115" s="6">
        <f t="shared" si="1"/>
        <v>1200</v>
      </c>
      <c r="J115" s="3"/>
    </row>
    <row r="116" spans="1:10" x14ac:dyDescent="0.15">
      <c r="A116" s="3">
        <v>113</v>
      </c>
      <c r="B116" s="4">
        <v>41776</v>
      </c>
      <c r="C116" s="3" t="s">
        <v>92</v>
      </c>
      <c r="D116" s="3"/>
      <c r="E116" s="3">
        <f>VLOOKUP(C116,会員一覧!$A$4:$G$53,6,FALSE)</f>
        <v>0</v>
      </c>
      <c r="F116" s="9">
        <v>0.6875</v>
      </c>
      <c r="G116" s="5">
        <v>5</v>
      </c>
      <c r="H116" s="9"/>
      <c r="I116" s="6">
        <f t="shared" si="1"/>
        <v>3000</v>
      </c>
      <c r="J116" s="3"/>
    </row>
    <row r="117" spans="1:10" x14ac:dyDescent="0.15">
      <c r="A117" s="3">
        <v>114</v>
      </c>
      <c r="B117" s="4">
        <v>41776</v>
      </c>
      <c r="C117" s="3" t="s">
        <v>101</v>
      </c>
      <c r="D117" s="3"/>
      <c r="E117" s="3">
        <f>VLOOKUP(C117,会員一覧!$A$4:$G$53,6,FALSE)</f>
        <v>0</v>
      </c>
      <c r="F117" s="9">
        <v>0.60416666666666663</v>
      </c>
      <c r="G117" s="5">
        <v>5</v>
      </c>
      <c r="H117" s="9"/>
      <c r="I117" s="6">
        <f t="shared" si="1"/>
        <v>3000</v>
      </c>
      <c r="J117" s="3"/>
    </row>
    <row r="118" spans="1:10" x14ac:dyDescent="0.15">
      <c r="A118" s="3">
        <v>115</v>
      </c>
      <c r="B118" s="4">
        <v>41776</v>
      </c>
      <c r="C118" s="3" t="s">
        <v>100</v>
      </c>
      <c r="D118" s="3"/>
      <c r="E118" s="3">
        <f>VLOOKUP(C118,会員一覧!$A$4:$G$53,6,FALSE)</f>
        <v>0</v>
      </c>
      <c r="F118" s="9">
        <v>0.75</v>
      </c>
      <c r="G118" s="5">
        <v>3</v>
      </c>
      <c r="H118" s="9"/>
      <c r="I118" s="6">
        <f t="shared" si="1"/>
        <v>1800</v>
      </c>
      <c r="J118" s="3"/>
    </row>
    <row r="119" spans="1:10" x14ac:dyDescent="0.15">
      <c r="A119" s="3">
        <v>116</v>
      </c>
      <c r="B119" s="4">
        <v>41776</v>
      </c>
      <c r="C119" s="3" t="s">
        <v>102</v>
      </c>
      <c r="D119" s="3"/>
      <c r="E119" s="3">
        <f>VLOOKUP(C119,会員一覧!$A$4:$G$53,6,FALSE)</f>
        <v>0</v>
      </c>
      <c r="F119" s="9">
        <v>0.5625</v>
      </c>
      <c r="G119" s="5">
        <v>3</v>
      </c>
      <c r="H119" s="9"/>
      <c r="I119" s="6">
        <f t="shared" si="1"/>
        <v>1800</v>
      </c>
      <c r="J119" s="3"/>
    </row>
    <row r="120" spans="1:10" x14ac:dyDescent="0.15">
      <c r="A120" s="3">
        <v>117</v>
      </c>
      <c r="B120" s="4">
        <v>41777</v>
      </c>
      <c r="C120" s="3" t="s">
        <v>100</v>
      </c>
      <c r="D120" s="3"/>
      <c r="E120" s="3">
        <f>VLOOKUP(C120,会員一覧!$A$4:$G$53,6,FALSE)</f>
        <v>0</v>
      </c>
      <c r="F120" s="9">
        <v>0.58333333333333337</v>
      </c>
      <c r="G120" s="5">
        <v>2</v>
      </c>
      <c r="H120" s="9"/>
      <c r="I120" s="6">
        <f t="shared" si="1"/>
        <v>1200</v>
      </c>
      <c r="J120" s="3"/>
    </row>
    <row r="121" spans="1:10" x14ac:dyDescent="0.15">
      <c r="A121" s="3">
        <v>118</v>
      </c>
      <c r="B121" s="4">
        <v>41780</v>
      </c>
      <c r="C121" s="3" t="s">
        <v>98</v>
      </c>
      <c r="D121" s="3"/>
      <c r="E121" s="3">
        <f>VLOOKUP(C121,会員一覧!$A$4:$G$53,6,FALSE)</f>
        <v>0</v>
      </c>
      <c r="F121" s="9">
        <v>0.625</v>
      </c>
      <c r="G121" s="5">
        <v>5</v>
      </c>
      <c r="H121" s="9"/>
      <c r="I121" s="6">
        <f t="shared" si="1"/>
        <v>3000</v>
      </c>
      <c r="J121" s="3"/>
    </row>
    <row r="122" spans="1:10" x14ac:dyDescent="0.15">
      <c r="A122" s="3">
        <v>119</v>
      </c>
      <c r="B122" s="4">
        <v>41782</v>
      </c>
      <c r="C122" s="3" t="s">
        <v>98</v>
      </c>
      <c r="D122" s="3"/>
      <c r="E122" s="3">
        <f>VLOOKUP(C122,会員一覧!$A$4:$G$53,6,FALSE)</f>
        <v>0</v>
      </c>
      <c r="F122" s="9">
        <v>0.6875</v>
      </c>
      <c r="G122" s="5">
        <v>4</v>
      </c>
      <c r="H122" s="9"/>
      <c r="I122" s="6">
        <f t="shared" si="1"/>
        <v>2400</v>
      </c>
      <c r="J122" s="3"/>
    </row>
    <row r="123" spans="1:10" x14ac:dyDescent="0.15">
      <c r="A123" s="3">
        <v>120</v>
      </c>
      <c r="B123" s="4">
        <v>41780</v>
      </c>
      <c r="C123" s="3" t="s">
        <v>100</v>
      </c>
      <c r="D123" s="3"/>
      <c r="E123" s="3">
        <f>VLOOKUP(C123,会員一覧!$A$4:$G$53,6,FALSE)</f>
        <v>0</v>
      </c>
      <c r="F123" s="9">
        <v>0.5625</v>
      </c>
      <c r="G123" s="5">
        <v>5</v>
      </c>
      <c r="H123" s="9"/>
      <c r="I123" s="6">
        <f t="shared" si="1"/>
        <v>3000</v>
      </c>
      <c r="J123" s="3"/>
    </row>
    <row r="124" spans="1:10" x14ac:dyDescent="0.15">
      <c r="A124" s="3">
        <v>121</v>
      </c>
      <c r="B124" s="4">
        <v>41780</v>
      </c>
      <c r="C124" s="3" t="s">
        <v>96</v>
      </c>
      <c r="D124" s="3"/>
      <c r="E124" s="3">
        <f>VLOOKUP(C124,会員一覧!$A$4:$G$53,6,FALSE)</f>
        <v>0</v>
      </c>
      <c r="F124" s="9">
        <v>0.75</v>
      </c>
      <c r="G124" s="5">
        <v>1</v>
      </c>
      <c r="H124" s="9"/>
      <c r="I124" s="6">
        <f t="shared" si="1"/>
        <v>600</v>
      </c>
      <c r="J124" s="3"/>
    </row>
    <row r="125" spans="1:10" x14ac:dyDescent="0.15">
      <c r="A125" s="3">
        <v>122</v>
      </c>
      <c r="B125" s="4">
        <v>41781</v>
      </c>
      <c r="C125" s="3" t="s">
        <v>95</v>
      </c>
      <c r="D125" s="3"/>
      <c r="E125" s="3">
        <f>VLOOKUP(C125,会員一覧!$A$4:$G$53,6,FALSE)</f>
        <v>0</v>
      </c>
      <c r="F125" s="9">
        <v>0.75</v>
      </c>
      <c r="G125" s="5">
        <v>3</v>
      </c>
      <c r="H125" s="9"/>
      <c r="I125" s="6">
        <f t="shared" si="1"/>
        <v>1800</v>
      </c>
      <c r="J125" s="3"/>
    </row>
    <row r="126" spans="1:10" x14ac:dyDescent="0.15">
      <c r="A126" s="3">
        <v>123</v>
      </c>
      <c r="B126" s="4">
        <v>41781</v>
      </c>
      <c r="C126" s="3" t="s">
        <v>93</v>
      </c>
      <c r="D126" s="3"/>
      <c r="E126" s="3">
        <f>VLOOKUP(C126,会員一覧!$A$4:$G$53,6,FALSE)</f>
        <v>0</v>
      </c>
      <c r="F126" s="9">
        <v>0.58333333333333337</v>
      </c>
      <c r="G126" s="5">
        <v>2</v>
      </c>
      <c r="H126" s="9"/>
      <c r="I126" s="6">
        <f t="shared" si="1"/>
        <v>1200</v>
      </c>
      <c r="J126" s="3"/>
    </row>
    <row r="127" spans="1:10" x14ac:dyDescent="0.15">
      <c r="A127" s="3">
        <v>124</v>
      </c>
      <c r="B127" s="4">
        <v>41781</v>
      </c>
      <c r="C127" s="3" t="s">
        <v>96</v>
      </c>
      <c r="D127" s="3"/>
      <c r="E127" s="3">
        <f>VLOOKUP(C127,会員一覧!$A$4:$G$53,6,FALSE)</f>
        <v>0</v>
      </c>
      <c r="F127" s="9">
        <v>0.5625</v>
      </c>
      <c r="G127" s="5">
        <v>4</v>
      </c>
      <c r="H127" s="9"/>
      <c r="I127" s="6">
        <f t="shared" si="1"/>
        <v>2400</v>
      </c>
      <c r="J127" s="3"/>
    </row>
    <row r="128" spans="1:10" x14ac:dyDescent="0.15">
      <c r="A128" s="3">
        <v>125</v>
      </c>
      <c r="B128" s="4">
        <v>41782</v>
      </c>
      <c r="C128" s="3" t="s">
        <v>103</v>
      </c>
      <c r="D128" s="3"/>
      <c r="E128" s="3">
        <f>VLOOKUP(C128,会員一覧!$A$4:$G$53,6,FALSE)</f>
        <v>0</v>
      </c>
      <c r="F128" s="9">
        <v>0.55555555555555558</v>
      </c>
      <c r="G128" s="5">
        <v>2</v>
      </c>
      <c r="H128" s="9"/>
      <c r="I128" s="6">
        <f t="shared" si="1"/>
        <v>1200</v>
      </c>
      <c r="J128" s="3"/>
    </row>
    <row r="129" spans="1:10" x14ac:dyDescent="0.15">
      <c r="A129" s="3">
        <v>126</v>
      </c>
      <c r="B129" s="4">
        <v>41783</v>
      </c>
      <c r="C129" s="3" t="s">
        <v>99</v>
      </c>
      <c r="D129" s="3"/>
      <c r="E129" s="3">
        <f>VLOOKUP(C129,会員一覧!$A$4:$G$53,6,FALSE)</f>
        <v>0</v>
      </c>
      <c r="F129" s="9">
        <v>0.5625</v>
      </c>
      <c r="G129" s="5">
        <v>3</v>
      </c>
      <c r="H129" s="9"/>
      <c r="I129" s="6">
        <f t="shared" si="1"/>
        <v>1800</v>
      </c>
      <c r="J129" s="3"/>
    </row>
    <row r="130" spans="1:10" x14ac:dyDescent="0.15">
      <c r="A130" s="3">
        <v>127</v>
      </c>
      <c r="B130" s="4">
        <v>41783</v>
      </c>
      <c r="C130" s="3" t="s">
        <v>103</v>
      </c>
      <c r="D130" s="3"/>
      <c r="E130" s="3">
        <f>VLOOKUP(C130,会員一覧!$A$4:$G$53,6,FALSE)</f>
        <v>0</v>
      </c>
      <c r="F130" s="9">
        <v>0.625</v>
      </c>
      <c r="G130" s="5">
        <v>3</v>
      </c>
      <c r="H130" s="9"/>
      <c r="I130" s="6">
        <f t="shared" si="1"/>
        <v>1800</v>
      </c>
      <c r="J130" s="3"/>
    </row>
    <row r="131" spans="1:10" x14ac:dyDescent="0.15">
      <c r="A131" s="3">
        <v>128</v>
      </c>
      <c r="B131" s="4">
        <v>41783</v>
      </c>
      <c r="C131" s="3" t="s">
        <v>98</v>
      </c>
      <c r="D131" s="3"/>
      <c r="E131" s="3">
        <f>VLOOKUP(C131,会員一覧!$A$4:$G$53,6,FALSE)</f>
        <v>0</v>
      </c>
      <c r="F131" s="9">
        <v>0.75</v>
      </c>
      <c r="G131" s="5">
        <v>1</v>
      </c>
      <c r="H131" s="9"/>
      <c r="I131" s="6">
        <f t="shared" si="1"/>
        <v>600</v>
      </c>
      <c r="J131" s="3"/>
    </row>
    <row r="132" spans="1:10" x14ac:dyDescent="0.15">
      <c r="A132" s="3">
        <v>129</v>
      </c>
      <c r="B132" s="4">
        <v>41784</v>
      </c>
      <c r="C132" s="3" t="s">
        <v>73</v>
      </c>
      <c r="D132" s="3"/>
      <c r="E132" s="3">
        <f>VLOOKUP(C132,会員一覧!$A$4:$G$53,6,FALSE)</f>
        <v>0</v>
      </c>
      <c r="F132" s="9">
        <v>0.55555555555555558</v>
      </c>
      <c r="G132" s="5">
        <v>3</v>
      </c>
      <c r="H132" s="9"/>
      <c r="I132" s="6">
        <f t="shared" si="1"/>
        <v>1800</v>
      </c>
      <c r="J132" s="3"/>
    </row>
    <row r="133" spans="1:10" x14ac:dyDescent="0.15">
      <c r="A133" s="3">
        <v>130</v>
      </c>
      <c r="B133" s="4">
        <v>41784</v>
      </c>
      <c r="C133" s="3" t="s">
        <v>81</v>
      </c>
      <c r="D133" s="3"/>
      <c r="E133" s="3">
        <f>VLOOKUP(C133,会員一覧!$A$4:$G$53,6,FALSE)</f>
        <v>0</v>
      </c>
      <c r="F133" s="9">
        <v>0.625</v>
      </c>
      <c r="G133" s="5">
        <v>3</v>
      </c>
      <c r="H133" s="9"/>
      <c r="I133" s="6">
        <f t="shared" ref="I133:I196" si="2">G133*$J$1</f>
        <v>1800</v>
      </c>
      <c r="J133" s="3"/>
    </row>
    <row r="134" spans="1:10" x14ac:dyDescent="0.15">
      <c r="A134" s="3">
        <v>131</v>
      </c>
      <c r="B134" s="4">
        <v>41784</v>
      </c>
      <c r="C134" s="3" t="s">
        <v>72</v>
      </c>
      <c r="D134" s="3"/>
      <c r="E134" s="3">
        <f>VLOOKUP(C134,会員一覧!$A$4:$G$53,6,FALSE)</f>
        <v>0</v>
      </c>
      <c r="F134" s="9">
        <v>0.6875</v>
      </c>
      <c r="G134" s="5">
        <v>5</v>
      </c>
      <c r="H134" s="9"/>
      <c r="I134" s="6">
        <f t="shared" si="2"/>
        <v>3000</v>
      </c>
      <c r="J134" s="3"/>
    </row>
    <row r="135" spans="1:10" x14ac:dyDescent="0.15">
      <c r="A135" s="3">
        <v>132</v>
      </c>
      <c r="B135" s="4">
        <v>41785</v>
      </c>
      <c r="C135" s="3" t="s">
        <v>86</v>
      </c>
      <c r="D135" s="3"/>
      <c r="E135" s="3">
        <f>VLOOKUP(C135,会員一覧!$A$4:$G$53,6,FALSE)</f>
        <v>0</v>
      </c>
      <c r="F135" s="9">
        <v>0.58333333333333337</v>
      </c>
      <c r="G135" s="5">
        <v>5</v>
      </c>
      <c r="H135" s="9"/>
      <c r="I135" s="6">
        <f t="shared" si="2"/>
        <v>3000</v>
      </c>
      <c r="J135" s="3"/>
    </row>
    <row r="136" spans="1:10" x14ac:dyDescent="0.15">
      <c r="A136" s="3">
        <v>133</v>
      </c>
      <c r="B136" s="4">
        <v>41785</v>
      </c>
      <c r="C136" s="3" t="s">
        <v>71</v>
      </c>
      <c r="D136" s="3"/>
      <c r="E136" s="3">
        <f>VLOOKUP(C136,会員一覧!$A$4:$G$53,6,FALSE)</f>
        <v>0</v>
      </c>
      <c r="F136" s="9">
        <v>0.75</v>
      </c>
      <c r="G136" s="5">
        <v>1</v>
      </c>
      <c r="H136" s="9"/>
      <c r="I136" s="6">
        <f t="shared" si="2"/>
        <v>600</v>
      </c>
      <c r="J136" s="3"/>
    </row>
    <row r="137" spans="1:10" x14ac:dyDescent="0.15">
      <c r="A137" s="3">
        <v>134</v>
      </c>
      <c r="B137" s="4">
        <v>41786</v>
      </c>
      <c r="C137" s="3" t="s">
        <v>84</v>
      </c>
      <c r="D137" s="3"/>
      <c r="E137" s="3">
        <f>VLOOKUP(C137,会員一覧!$A$4:$G$53,6,FALSE)</f>
        <v>0</v>
      </c>
      <c r="F137" s="9">
        <v>0.75</v>
      </c>
      <c r="G137" s="5">
        <v>1</v>
      </c>
      <c r="H137" s="9"/>
      <c r="I137" s="6">
        <f t="shared" si="2"/>
        <v>600</v>
      </c>
      <c r="J137" s="3"/>
    </row>
    <row r="138" spans="1:10" x14ac:dyDescent="0.15">
      <c r="A138" s="3">
        <v>135</v>
      </c>
      <c r="B138" s="4">
        <v>41787</v>
      </c>
      <c r="C138" s="3" t="s">
        <v>87</v>
      </c>
      <c r="D138" s="3"/>
      <c r="E138" s="3">
        <f>VLOOKUP(C138,会員一覧!$A$4:$G$53,6,FALSE)</f>
        <v>0</v>
      </c>
      <c r="F138" s="9">
        <v>0.6875</v>
      </c>
      <c r="G138" s="5">
        <v>5</v>
      </c>
      <c r="H138" s="9"/>
      <c r="I138" s="6">
        <f t="shared" si="2"/>
        <v>3000</v>
      </c>
      <c r="J138" s="3"/>
    </row>
    <row r="139" spans="1:10" x14ac:dyDescent="0.15">
      <c r="A139" s="3">
        <v>136</v>
      </c>
      <c r="B139" s="4">
        <v>41787</v>
      </c>
      <c r="C139" s="3" t="s">
        <v>77</v>
      </c>
      <c r="D139" s="3"/>
      <c r="E139" s="3">
        <f>VLOOKUP(C139,会員一覧!$A$4:$G$53,6,FALSE)</f>
        <v>0</v>
      </c>
      <c r="F139" s="9">
        <v>0.60416666666666663</v>
      </c>
      <c r="G139" s="5">
        <v>5</v>
      </c>
      <c r="H139" s="9"/>
      <c r="I139" s="6">
        <f t="shared" si="2"/>
        <v>3000</v>
      </c>
      <c r="J139" s="3"/>
    </row>
    <row r="140" spans="1:10" x14ac:dyDescent="0.15">
      <c r="A140" s="3">
        <v>137</v>
      </c>
      <c r="B140" s="4">
        <v>41788</v>
      </c>
      <c r="C140" s="3" t="s">
        <v>77</v>
      </c>
      <c r="D140" s="3"/>
      <c r="E140" s="3">
        <f>VLOOKUP(C140,会員一覧!$A$4:$G$53,6,FALSE)</f>
        <v>0</v>
      </c>
      <c r="F140" s="9">
        <v>0.5625</v>
      </c>
      <c r="G140" s="5">
        <v>1</v>
      </c>
      <c r="H140" s="9"/>
      <c r="I140" s="6">
        <f t="shared" si="2"/>
        <v>600</v>
      </c>
      <c r="J140" s="3"/>
    </row>
    <row r="141" spans="1:10" x14ac:dyDescent="0.15">
      <c r="A141" s="3">
        <v>138</v>
      </c>
      <c r="B141" s="4">
        <v>41788</v>
      </c>
      <c r="C141" s="3" t="s">
        <v>70</v>
      </c>
      <c r="D141" s="3"/>
      <c r="E141" s="3">
        <f>VLOOKUP(C141,会員一覧!$A$4:$G$53,6,FALSE)</f>
        <v>0</v>
      </c>
      <c r="F141" s="9">
        <v>0.75</v>
      </c>
      <c r="G141" s="5">
        <v>1</v>
      </c>
      <c r="H141" s="9"/>
      <c r="I141" s="6">
        <f t="shared" si="2"/>
        <v>600</v>
      </c>
      <c r="J141" s="3"/>
    </row>
    <row r="142" spans="1:10" x14ac:dyDescent="0.15">
      <c r="A142" s="3">
        <v>139</v>
      </c>
      <c r="B142" s="4">
        <v>41789</v>
      </c>
      <c r="C142" s="3" t="s">
        <v>74</v>
      </c>
      <c r="D142" s="3"/>
      <c r="E142" s="3">
        <f>VLOOKUP(C142,会員一覧!$A$4:$G$53,6,FALSE)</f>
        <v>0</v>
      </c>
      <c r="F142" s="9">
        <v>0.75</v>
      </c>
      <c r="G142" s="5">
        <v>5</v>
      </c>
      <c r="H142" s="9"/>
      <c r="I142" s="6">
        <f t="shared" si="2"/>
        <v>3000</v>
      </c>
      <c r="J142" s="3"/>
    </row>
    <row r="143" spans="1:10" x14ac:dyDescent="0.15">
      <c r="A143" s="3">
        <v>140</v>
      </c>
      <c r="B143" s="4">
        <v>41790</v>
      </c>
      <c r="C143" s="3" t="s">
        <v>76</v>
      </c>
      <c r="D143" s="3"/>
      <c r="E143" s="3">
        <f>VLOOKUP(C143,会員一覧!$A$4:$G$53,6,FALSE)</f>
        <v>0</v>
      </c>
      <c r="F143" s="9">
        <v>0.625</v>
      </c>
      <c r="G143" s="5">
        <v>1</v>
      </c>
      <c r="H143" s="9"/>
      <c r="I143" s="6">
        <f t="shared" si="2"/>
        <v>600</v>
      </c>
      <c r="J143" s="3"/>
    </row>
    <row r="144" spans="1:10" x14ac:dyDescent="0.15">
      <c r="A144" s="3">
        <v>141</v>
      </c>
      <c r="B144" s="4">
        <v>41791</v>
      </c>
      <c r="C144" s="3" t="s">
        <v>88</v>
      </c>
      <c r="D144" s="3"/>
      <c r="E144" s="3">
        <f>VLOOKUP(C144,会員一覧!$A$4:$G$53,6,FALSE)</f>
        <v>0</v>
      </c>
      <c r="F144" s="9">
        <v>0.55555555555555558</v>
      </c>
      <c r="G144" s="5">
        <v>5</v>
      </c>
      <c r="H144" s="9"/>
      <c r="I144" s="6">
        <f t="shared" si="2"/>
        <v>3000</v>
      </c>
      <c r="J144" s="3"/>
    </row>
    <row r="145" spans="1:10" x14ac:dyDescent="0.15">
      <c r="A145" s="3">
        <v>142</v>
      </c>
      <c r="B145" s="4">
        <v>41791</v>
      </c>
      <c r="C145" s="3" t="s">
        <v>74</v>
      </c>
      <c r="D145" s="3"/>
      <c r="E145" s="3">
        <f>VLOOKUP(C145,会員一覧!$A$4:$G$53,6,FALSE)</f>
        <v>0</v>
      </c>
      <c r="F145" s="9">
        <v>0.75</v>
      </c>
      <c r="G145" s="5">
        <v>5</v>
      </c>
      <c r="H145" s="9"/>
      <c r="I145" s="6">
        <f t="shared" si="2"/>
        <v>3000</v>
      </c>
      <c r="J145" s="3"/>
    </row>
    <row r="146" spans="1:10" x14ac:dyDescent="0.15">
      <c r="A146" s="3">
        <v>143</v>
      </c>
      <c r="B146" s="4">
        <v>41791</v>
      </c>
      <c r="C146" s="3" t="s">
        <v>86</v>
      </c>
      <c r="D146" s="3"/>
      <c r="E146" s="3">
        <f>VLOOKUP(C146,会員一覧!$A$4:$G$53,6,FALSE)</f>
        <v>0</v>
      </c>
      <c r="F146" s="9">
        <v>0.6875</v>
      </c>
      <c r="G146" s="5">
        <v>2</v>
      </c>
      <c r="H146" s="9"/>
      <c r="I146" s="6">
        <f t="shared" si="2"/>
        <v>1200</v>
      </c>
      <c r="J146" s="3"/>
    </row>
    <row r="147" spans="1:10" x14ac:dyDescent="0.15">
      <c r="A147" s="3">
        <v>144</v>
      </c>
      <c r="B147" s="4">
        <v>41791</v>
      </c>
      <c r="C147" s="3" t="s">
        <v>74</v>
      </c>
      <c r="D147" s="3"/>
      <c r="E147" s="3">
        <f>VLOOKUP(C147,会員一覧!$A$4:$G$53,6,FALSE)</f>
        <v>0</v>
      </c>
      <c r="F147" s="9">
        <v>0.55555555555555558</v>
      </c>
      <c r="G147" s="5">
        <v>2</v>
      </c>
      <c r="H147" s="9"/>
      <c r="I147" s="6">
        <f t="shared" si="2"/>
        <v>1200</v>
      </c>
      <c r="J147" s="3"/>
    </row>
    <row r="148" spans="1:10" x14ac:dyDescent="0.15">
      <c r="A148" s="3">
        <v>145</v>
      </c>
      <c r="B148" s="4">
        <v>41792</v>
      </c>
      <c r="C148" s="3" t="s">
        <v>88</v>
      </c>
      <c r="D148" s="3"/>
      <c r="E148" s="3">
        <f>VLOOKUP(C148,会員一覧!$A$4:$G$53,6,FALSE)</f>
        <v>0</v>
      </c>
      <c r="F148" s="9">
        <v>0.75</v>
      </c>
      <c r="G148" s="5">
        <v>2</v>
      </c>
      <c r="H148" s="9"/>
      <c r="I148" s="6">
        <f t="shared" si="2"/>
        <v>1200</v>
      </c>
      <c r="J148" s="3"/>
    </row>
    <row r="149" spans="1:10" x14ac:dyDescent="0.15">
      <c r="A149" s="3">
        <v>146</v>
      </c>
      <c r="B149" s="4">
        <v>41792</v>
      </c>
      <c r="C149" s="3" t="s">
        <v>70</v>
      </c>
      <c r="D149" s="3"/>
      <c r="E149" s="3">
        <f>VLOOKUP(C149,会員一覧!$A$4:$G$53,6,FALSE)</f>
        <v>0</v>
      </c>
      <c r="F149" s="9">
        <v>0.6875</v>
      </c>
      <c r="G149" s="5">
        <v>4</v>
      </c>
      <c r="H149" s="9"/>
      <c r="I149" s="6">
        <f t="shared" si="2"/>
        <v>2400</v>
      </c>
      <c r="J149" s="3"/>
    </row>
    <row r="150" spans="1:10" x14ac:dyDescent="0.15">
      <c r="A150" s="3">
        <v>147</v>
      </c>
      <c r="B150" s="4">
        <v>41793</v>
      </c>
      <c r="C150" s="3" t="s">
        <v>90</v>
      </c>
      <c r="D150" s="3"/>
      <c r="E150" s="3">
        <f>VLOOKUP(C150,会員一覧!$A$4:$G$53,6,FALSE)</f>
        <v>0</v>
      </c>
      <c r="F150" s="9">
        <v>0.6875</v>
      </c>
      <c r="G150" s="5">
        <v>2</v>
      </c>
      <c r="H150" s="9"/>
      <c r="I150" s="6">
        <f t="shared" si="2"/>
        <v>1200</v>
      </c>
      <c r="J150" s="3"/>
    </row>
    <row r="151" spans="1:10" x14ac:dyDescent="0.15">
      <c r="A151" s="3">
        <v>148</v>
      </c>
      <c r="B151" s="4">
        <v>41794</v>
      </c>
      <c r="C151" s="3" t="s">
        <v>78</v>
      </c>
      <c r="D151" s="3"/>
      <c r="E151" s="3">
        <f>VLOOKUP(C151,会員一覧!$A$4:$G$53,6,FALSE)</f>
        <v>0</v>
      </c>
      <c r="F151" s="9">
        <v>0.5625</v>
      </c>
      <c r="G151" s="5">
        <v>5</v>
      </c>
      <c r="H151" s="9"/>
      <c r="I151" s="6">
        <f t="shared" si="2"/>
        <v>3000</v>
      </c>
      <c r="J151" s="3"/>
    </row>
    <row r="152" spans="1:10" x14ac:dyDescent="0.15">
      <c r="A152" s="3">
        <v>149</v>
      </c>
      <c r="B152" s="4">
        <v>41794</v>
      </c>
      <c r="C152" s="3" t="s">
        <v>90</v>
      </c>
      <c r="D152" s="3"/>
      <c r="E152" s="3">
        <f>VLOOKUP(C152,会員一覧!$A$4:$G$53,6,FALSE)</f>
        <v>0</v>
      </c>
      <c r="F152" s="9">
        <v>0.625</v>
      </c>
      <c r="G152" s="5">
        <v>2</v>
      </c>
      <c r="H152" s="9"/>
      <c r="I152" s="6">
        <f t="shared" si="2"/>
        <v>1200</v>
      </c>
      <c r="J152" s="3"/>
    </row>
    <row r="153" spans="1:10" x14ac:dyDescent="0.15">
      <c r="A153" s="3">
        <v>150</v>
      </c>
      <c r="B153" s="4">
        <v>41794</v>
      </c>
      <c r="C153" s="3" t="s">
        <v>68</v>
      </c>
      <c r="D153" s="3"/>
      <c r="E153" s="3">
        <f>VLOOKUP(C153,会員一覧!$A$4:$G$53,6,FALSE)</f>
        <v>0</v>
      </c>
      <c r="F153" s="9">
        <v>0.5625</v>
      </c>
      <c r="G153" s="5">
        <v>3</v>
      </c>
      <c r="H153" s="9"/>
      <c r="I153" s="6">
        <f t="shared" si="2"/>
        <v>1800</v>
      </c>
      <c r="J153" s="3"/>
    </row>
    <row r="154" spans="1:10" x14ac:dyDescent="0.15">
      <c r="A154" s="3">
        <v>151</v>
      </c>
      <c r="B154" s="4">
        <v>41794</v>
      </c>
      <c r="C154" s="3" t="s">
        <v>70</v>
      </c>
      <c r="D154" s="3"/>
      <c r="E154" s="3">
        <f>VLOOKUP(C154,会員一覧!$A$4:$G$53,6,FALSE)</f>
        <v>0</v>
      </c>
      <c r="F154" s="9">
        <v>0.6875</v>
      </c>
      <c r="G154" s="5">
        <v>3</v>
      </c>
      <c r="H154" s="9"/>
      <c r="I154" s="6">
        <f t="shared" si="2"/>
        <v>1800</v>
      </c>
      <c r="J154" s="3"/>
    </row>
    <row r="155" spans="1:10" x14ac:dyDescent="0.15">
      <c r="A155" s="3">
        <v>152</v>
      </c>
      <c r="B155" s="4">
        <v>41795</v>
      </c>
      <c r="C155" s="3" t="s">
        <v>76</v>
      </c>
      <c r="D155" s="3"/>
      <c r="E155" s="3">
        <f>VLOOKUP(C155,会員一覧!$A$4:$G$53,6,FALSE)</f>
        <v>0</v>
      </c>
      <c r="F155" s="9">
        <v>0.75</v>
      </c>
      <c r="G155" s="5">
        <v>4</v>
      </c>
      <c r="H155" s="9"/>
      <c r="I155" s="6">
        <f t="shared" si="2"/>
        <v>2400</v>
      </c>
      <c r="J155" s="3"/>
    </row>
    <row r="156" spans="1:10" x14ac:dyDescent="0.15">
      <c r="A156" s="3">
        <v>153</v>
      </c>
      <c r="B156" s="4">
        <v>41795</v>
      </c>
      <c r="C156" s="3" t="s">
        <v>85</v>
      </c>
      <c r="D156" s="3"/>
      <c r="E156" s="3">
        <f>VLOOKUP(C156,会員一覧!$A$4:$G$53,6,FALSE)</f>
        <v>0</v>
      </c>
      <c r="F156" s="9">
        <v>0.55555555555555558</v>
      </c>
      <c r="G156" s="5">
        <v>5</v>
      </c>
      <c r="H156" s="9"/>
      <c r="I156" s="6">
        <f t="shared" si="2"/>
        <v>3000</v>
      </c>
      <c r="J156" s="3"/>
    </row>
    <row r="157" spans="1:10" x14ac:dyDescent="0.15">
      <c r="A157" s="3">
        <v>154</v>
      </c>
      <c r="B157" s="4">
        <v>41795</v>
      </c>
      <c r="C157" s="3" t="s">
        <v>72</v>
      </c>
      <c r="D157" s="3"/>
      <c r="E157" s="3">
        <f>VLOOKUP(C157,会員一覧!$A$4:$G$53,6,FALSE)</f>
        <v>0</v>
      </c>
      <c r="F157" s="9">
        <v>0.75</v>
      </c>
      <c r="G157" s="5">
        <v>1</v>
      </c>
      <c r="H157" s="9"/>
      <c r="I157" s="6">
        <f t="shared" si="2"/>
        <v>600</v>
      </c>
      <c r="J157" s="3"/>
    </row>
    <row r="158" spans="1:10" x14ac:dyDescent="0.15">
      <c r="A158" s="3">
        <v>155</v>
      </c>
      <c r="B158" s="4">
        <v>41796</v>
      </c>
      <c r="C158" s="3" t="s">
        <v>89</v>
      </c>
      <c r="D158" s="3"/>
      <c r="E158" s="3">
        <f>VLOOKUP(C158,会員一覧!$A$4:$G$53,6,FALSE)</f>
        <v>0</v>
      </c>
      <c r="F158" s="9">
        <v>0.5625</v>
      </c>
      <c r="G158" s="5">
        <v>1</v>
      </c>
      <c r="H158" s="9"/>
      <c r="I158" s="6">
        <f t="shared" si="2"/>
        <v>600</v>
      </c>
      <c r="J158" s="3"/>
    </row>
    <row r="159" spans="1:10" x14ac:dyDescent="0.15">
      <c r="A159" s="3">
        <v>156</v>
      </c>
      <c r="B159" s="4">
        <v>41796</v>
      </c>
      <c r="C159" s="3" t="s">
        <v>113</v>
      </c>
      <c r="D159" s="3"/>
      <c r="E159" s="3">
        <f>VLOOKUP(C159,会員一覧!$A$4:$G$53,6,FALSE)</f>
        <v>0</v>
      </c>
      <c r="F159" s="9">
        <v>0.60416666666666663</v>
      </c>
      <c r="G159" s="5">
        <v>2</v>
      </c>
      <c r="H159" s="9"/>
      <c r="I159" s="6">
        <f t="shared" si="2"/>
        <v>1200</v>
      </c>
      <c r="J159" s="3"/>
    </row>
    <row r="160" spans="1:10" x14ac:dyDescent="0.15">
      <c r="A160" s="3">
        <v>157</v>
      </c>
      <c r="B160" s="4">
        <v>41796</v>
      </c>
      <c r="C160" s="3" t="s">
        <v>114</v>
      </c>
      <c r="D160" s="3"/>
      <c r="E160" s="3">
        <f>VLOOKUP(C160,会員一覧!$A$4:$G$53,6,FALSE)</f>
        <v>0</v>
      </c>
      <c r="F160" s="9">
        <v>0.75</v>
      </c>
      <c r="G160" s="5">
        <v>4</v>
      </c>
      <c r="H160" s="9"/>
      <c r="I160" s="6">
        <f t="shared" si="2"/>
        <v>2400</v>
      </c>
      <c r="J160" s="3"/>
    </row>
    <row r="161" spans="1:10" x14ac:dyDescent="0.15">
      <c r="A161" s="3">
        <v>158</v>
      </c>
      <c r="B161" s="4">
        <v>41797</v>
      </c>
      <c r="C161" s="3" t="s">
        <v>107</v>
      </c>
      <c r="D161" s="3"/>
      <c r="E161" s="3">
        <f>VLOOKUP(C161,会員一覧!$A$4:$G$53,6,FALSE)</f>
        <v>0</v>
      </c>
      <c r="F161" s="9">
        <v>0.60416666666666663</v>
      </c>
      <c r="G161" s="5">
        <v>3</v>
      </c>
      <c r="H161" s="9"/>
      <c r="I161" s="6">
        <f t="shared" si="2"/>
        <v>1800</v>
      </c>
      <c r="J161" s="3"/>
    </row>
    <row r="162" spans="1:10" x14ac:dyDescent="0.15">
      <c r="A162" s="3">
        <v>159</v>
      </c>
      <c r="B162" s="4">
        <v>41797</v>
      </c>
      <c r="C162" s="3" t="s">
        <v>114</v>
      </c>
      <c r="D162" s="3"/>
      <c r="E162" s="3">
        <f>VLOOKUP(C162,会員一覧!$A$4:$G$53,6,FALSE)</f>
        <v>0</v>
      </c>
      <c r="F162" s="9">
        <v>0.6875</v>
      </c>
      <c r="G162" s="5">
        <v>4</v>
      </c>
      <c r="H162" s="9"/>
      <c r="I162" s="6">
        <f t="shared" si="2"/>
        <v>2400</v>
      </c>
      <c r="J162" s="3"/>
    </row>
    <row r="163" spans="1:10" x14ac:dyDescent="0.15">
      <c r="A163" s="3">
        <v>160</v>
      </c>
      <c r="B163" s="4">
        <v>41798</v>
      </c>
      <c r="C163" s="3" t="s">
        <v>110</v>
      </c>
      <c r="D163" s="3"/>
      <c r="E163" s="3">
        <f>VLOOKUP(C163,会員一覧!$A$4:$G$53,6,FALSE)</f>
        <v>0</v>
      </c>
      <c r="F163" s="9">
        <v>0.75</v>
      </c>
      <c r="G163" s="5">
        <v>2</v>
      </c>
      <c r="H163" s="9"/>
      <c r="I163" s="6">
        <f t="shared" si="2"/>
        <v>1200</v>
      </c>
      <c r="J163" s="3"/>
    </row>
    <row r="164" spans="1:10" x14ac:dyDescent="0.15">
      <c r="A164" s="3">
        <v>161</v>
      </c>
      <c r="B164" s="4">
        <v>41799</v>
      </c>
      <c r="C164" s="3" t="s">
        <v>112</v>
      </c>
      <c r="D164" s="3"/>
      <c r="E164" s="3">
        <f>VLOOKUP(C164,会員一覧!$A$4:$G$53,6,FALSE)</f>
        <v>0</v>
      </c>
      <c r="F164" s="9">
        <v>0.6875</v>
      </c>
      <c r="G164" s="5">
        <v>2</v>
      </c>
      <c r="H164" s="9"/>
      <c r="I164" s="6">
        <f t="shared" si="2"/>
        <v>1200</v>
      </c>
      <c r="J164" s="3"/>
    </row>
    <row r="165" spans="1:10" x14ac:dyDescent="0.15">
      <c r="A165" s="3">
        <v>162</v>
      </c>
      <c r="B165" s="4">
        <v>41799</v>
      </c>
      <c r="C165" s="3" t="s">
        <v>106</v>
      </c>
      <c r="D165" s="3"/>
      <c r="E165" s="3">
        <f>VLOOKUP(C165,会員一覧!$A$4:$G$53,6,FALSE)</f>
        <v>0</v>
      </c>
      <c r="F165" s="9">
        <v>0.58333333333333337</v>
      </c>
      <c r="G165" s="5">
        <v>4</v>
      </c>
      <c r="H165" s="9"/>
      <c r="I165" s="6">
        <f t="shared" si="2"/>
        <v>2400</v>
      </c>
      <c r="J165" s="3"/>
    </row>
    <row r="166" spans="1:10" x14ac:dyDescent="0.15">
      <c r="A166" s="3">
        <v>163</v>
      </c>
      <c r="B166" s="4">
        <v>41799</v>
      </c>
      <c r="C166" s="5" t="s">
        <v>110</v>
      </c>
      <c r="D166" s="3"/>
      <c r="E166" s="3">
        <f>VLOOKUP(C166,会員一覧!$A$4:$G$53,6,FALSE)</f>
        <v>0</v>
      </c>
      <c r="F166" s="9">
        <v>0.58333333333333337</v>
      </c>
      <c r="G166" s="5">
        <v>5</v>
      </c>
      <c r="H166" s="9"/>
      <c r="I166" s="6">
        <f t="shared" si="2"/>
        <v>3000</v>
      </c>
      <c r="J166" s="3"/>
    </row>
    <row r="167" spans="1:10" x14ac:dyDescent="0.15">
      <c r="A167" s="3">
        <v>164</v>
      </c>
      <c r="B167" s="4">
        <v>41800</v>
      </c>
      <c r="C167" s="5" t="s">
        <v>111</v>
      </c>
      <c r="D167" s="3"/>
      <c r="E167" s="3">
        <f>VLOOKUP(C167,会員一覧!$A$4:$G$53,6,FALSE)</f>
        <v>0</v>
      </c>
      <c r="F167" s="9">
        <v>0.625</v>
      </c>
      <c r="G167" s="5">
        <v>4</v>
      </c>
      <c r="H167" s="9"/>
      <c r="I167" s="6">
        <f t="shared" si="2"/>
        <v>2400</v>
      </c>
      <c r="J167" s="3"/>
    </row>
    <row r="168" spans="1:10" x14ac:dyDescent="0.15">
      <c r="A168" s="3">
        <v>165</v>
      </c>
      <c r="B168" s="4">
        <v>41800</v>
      </c>
      <c r="C168" s="5" t="s">
        <v>112</v>
      </c>
      <c r="D168" s="3"/>
      <c r="E168" s="3">
        <f>VLOOKUP(C168,会員一覧!$A$4:$G$53,6,FALSE)</f>
        <v>0</v>
      </c>
      <c r="F168" s="9">
        <v>0.75</v>
      </c>
      <c r="G168" s="5">
        <v>4</v>
      </c>
      <c r="H168" s="9"/>
      <c r="I168" s="6">
        <f t="shared" si="2"/>
        <v>2400</v>
      </c>
      <c r="J168" s="3"/>
    </row>
    <row r="169" spans="1:10" x14ac:dyDescent="0.15">
      <c r="A169" s="3">
        <v>166</v>
      </c>
      <c r="B169" s="4">
        <v>41800</v>
      </c>
      <c r="C169" s="5" t="s">
        <v>113</v>
      </c>
      <c r="D169" s="3"/>
      <c r="E169" s="3">
        <f>VLOOKUP(C169,会員一覧!$A$4:$G$53,6,FALSE)</f>
        <v>0</v>
      </c>
      <c r="F169" s="9">
        <v>0.75</v>
      </c>
      <c r="G169" s="5">
        <v>3</v>
      </c>
      <c r="H169" s="9"/>
      <c r="I169" s="6">
        <f t="shared" si="2"/>
        <v>1800</v>
      </c>
      <c r="J169" s="3"/>
    </row>
    <row r="170" spans="1:10" x14ac:dyDescent="0.15">
      <c r="A170" s="3">
        <v>167</v>
      </c>
      <c r="B170" s="4">
        <v>41801</v>
      </c>
      <c r="C170" s="5" t="s">
        <v>114</v>
      </c>
      <c r="D170" s="3"/>
      <c r="E170" s="3">
        <f>VLOOKUP(C170,会員一覧!$A$4:$G$53,6,FALSE)</f>
        <v>0</v>
      </c>
      <c r="F170" s="9">
        <v>0.60416666666666663</v>
      </c>
      <c r="G170" s="5">
        <v>5</v>
      </c>
      <c r="H170" s="9"/>
      <c r="I170" s="6">
        <f t="shared" si="2"/>
        <v>3000</v>
      </c>
      <c r="J170" s="3"/>
    </row>
    <row r="171" spans="1:10" x14ac:dyDescent="0.15">
      <c r="A171" s="3">
        <v>168</v>
      </c>
      <c r="B171" s="4">
        <v>41801</v>
      </c>
      <c r="C171" s="3" t="s">
        <v>100</v>
      </c>
      <c r="D171" s="3"/>
      <c r="E171" s="3">
        <f>VLOOKUP(C171,会員一覧!$A$4:$G$53,6,FALSE)</f>
        <v>0</v>
      </c>
      <c r="F171" s="9">
        <v>0.625</v>
      </c>
      <c r="G171" s="5">
        <v>2</v>
      </c>
      <c r="H171" s="9"/>
      <c r="I171" s="6">
        <f t="shared" si="2"/>
        <v>1200</v>
      </c>
      <c r="J171" s="3"/>
    </row>
    <row r="172" spans="1:10" x14ac:dyDescent="0.15">
      <c r="A172" s="3">
        <v>169</v>
      </c>
      <c r="B172" s="4">
        <v>41802</v>
      </c>
      <c r="C172" s="3" t="s">
        <v>103</v>
      </c>
      <c r="D172" s="3"/>
      <c r="E172" s="3">
        <f>VLOOKUP(C172,会員一覧!$A$4:$G$53,6,FALSE)</f>
        <v>0</v>
      </c>
      <c r="F172" s="9">
        <v>0.75</v>
      </c>
      <c r="G172" s="5">
        <v>4</v>
      </c>
      <c r="H172" s="9"/>
      <c r="I172" s="6">
        <f t="shared" si="2"/>
        <v>2400</v>
      </c>
      <c r="J172" s="3"/>
    </row>
    <row r="173" spans="1:10" x14ac:dyDescent="0.15">
      <c r="A173" s="3">
        <v>170</v>
      </c>
      <c r="B173" s="4">
        <v>41802</v>
      </c>
      <c r="C173" s="3" t="s">
        <v>94</v>
      </c>
      <c r="D173" s="3"/>
      <c r="E173" s="3">
        <f>VLOOKUP(C173,会員一覧!$A$4:$G$53,6,FALSE)</f>
        <v>0</v>
      </c>
      <c r="F173" s="9">
        <v>0.75</v>
      </c>
      <c r="G173" s="5">
        <v>3</v>
      </c>
      <c r="H173" s="9"/>
      <c r="I173" s="6">
        <f t="shared" si="2"/>
        <v>1800</v>
      </c>
      <c r="J173" s="3"/>
    </row>
    <row r="174" spans="1:10" x14ac:dyDescent="0.15">
      <c r="A174" s="3">
        <v>171</v>
      </c>
      <c r="B174" s="4">
        <v>41803</v>
      </c>
      <c r="C174" s="3" t="s">
        <v>94</v>
      </c>
      <c r="D174" s="3"/>
      <c r="E174" s="3">
        <f>VLOOKUP(C174,会員一覧!$A$4:$G$53,6,FALSE)</f>
        <v>0</v>
      </c>
      <c r="F174" s="9">
        <v>0.75</v>
      </c>
      <c r="G174" s="5">
        <v>2</v>
      </c>
      <c r="H174" s="9"/>
      <c r="I174" s="6">
        <f t="shared" si="2"/>
        <v>1200</v>
      </c>
      <c r="J174" s="3"/>
    </row>
    <row r="175" spans="1:10" x14ac:dyDescent="0.15">
      <c r="A175" s="3">
        <v>172</v>
      </c>
      <c r="B175" s="4">
        <v>41804</v>
      </c>
      <c r="C175" s="3" t="s">
        <v>118</v>
      </c>
      <c r="D175" s="3"/>
      <c r="E175" s="3">
        <f>VLOOKUP(C175,会員一覧!$A$4:$G$53,6,FALSE)</f>
        <v>0</v>
      </c>
      <c r="F175" s="9">
        <v>0.625</v>
      </c>
      <c r="G175" s="5">
        <v>4</v>
      </c>
      <c r="H175" s="9"/>
      <c r="I175" s="6">
        <f t="shared" si="2"/>
        <v>2400</v>
      </c>
      <c r="J175" s="3"/>
    </row>
    <row r="176" spans="1:10" x14ac:dyDescent="0.15">
      <c r="A176" s="3">
        <v>173</v>
      </c>
      <c r="B176" s="4">
        <v>41804</v>
      </c>
      <c r="C176" s="3" t="s">
        <v>95</v>
      </c>
      <c r="D176" s="3"/>
      <c r="E176" s="3">
        <f>VLOOKUP(C176,会員一覧!$A$4:$G$53,6,FALSE)</f>
        <v>0</v>
      </c>
      <c r="F176" s="9">
        <v>0.58333333333333337</v>
      </c>
      <c r="G176" s="5">
        <v>5</v>
      </c>
      <c r="H176" s="9"/>
      <c r="I176" s="6">
        <f t="shared" si="2"/>
        <v>3000</v>
      </c>
      <c r="J176" s="3"/>
    </row>
    <row r="177" spans="1:10" x14ac:dyDescent="0.15">
      <c r="A177" s="3">
        <v>174</v>
      </c>
      <c r="B177" s="4">
        <v>41805</v>
      </c>
      <c r="C177" s="3" t="s">
        <v>91</v>
      </c>
      <c r="D177" s="3"/>
      <c r="E177" s="3">
        <f>VLOOKUP(C177,会員一覧!$A$4:$G$53,6,FALSE)</f>
        <v>0</v>
      </c>
      <c r="F177" s="9">
        <v>0.625</v>
      </c>
      <c r="G177" s="5">
        <v>3</v>
      </c>
      <c r="H177" s="9"/>
      <c r="I177" s="6">
        <f t="shared" si="2"/>
        <v>1800</v>
      </c>
      <c r="J177" s="3"/>
    </row>
    <row r="178" spans="1:10" x14ac:dyDescent="0.15">
      <c r="A178" s="3">
        <v>175</v>
      </c>
      <c r="B178" s="4">
        <v>41805</v>
      </c>
      <c r="C178" s="3" t="s">
        <v>101</v>
      </c>
      <c r="D178" s="3"/>
      <c r="E178" s="3">
        <f>VLOOKUP(C178,会員一覧!$A$4:$G$53,6,FALSE)</f>
        <v>0</v>
      </c>
      <c r="F178" s="9">
        <v>0.6875</v>
      </c>
      <c r="G178" s="5">
        <v>4</v>
      </c>
      <c r="H178" s="9"/>
      <c r="I178" s="6">
        <f t="shared" si="2"/>
        <v>2400</v>
      </c>
      <c r="J178" s="3"/>
    </row>
    <row r="179" spans="1:10" x14ac:dyDescent="0.15">
      <c r="A179" s="3">
        <v>176</v>
      </c>
      <c r="B179" s="4">
        <v>41806</v>
      </c>
      <c r="C179" s="3" t="s">
        <v>108</v>
      </c>
      <c r="D179" s="3"/>
      <c r="E179" s="3">
        <f>VLOOKUP(C179,会員一覧!$A$4:$G$53,6,FALSE)</f>
        <v>0</v>
      </c>
      <c r="F179" s="9">
        <v>0.75</v>
      </c>
      <c r="G179" s="5">
        <v>5</v>
      </c>
      <c r="H179" s="9"/>
      <c r="I179" s="6">
        <f t="shared" si="2"/>
        <v>3000</v>
      </c>
      <c r="J179" s="3"/>
    </row>
    <row r="180" spans="1:10" x14ac:dyDescent="0.15">
      <c r="A180" s="3">
        <v>177</v>
      </c>
      <c r="B180" s="4">
        <v>41806</v>
      </c>
      <c r="C180" s="3" t="s">
        <v>105</v>
      </c>
      <c r="D180" s="3"/>
      <c r="E180" s="3">
        <f>VLOOKUP(C180,会員一覧!$A$4:$G$53,6,FALSE)</f>
        <v>0</v>
      </c>
      <c r="F180" s="9">
        <v>0.625</v>
      </c>
      <c r="G180" s="5">
        <v>4</v>
      </c>
      <c r="H180" s="9"/>
      <c r="I180" s="6">
        <f t="shared" si="2"/>
        <v>2400</v>
      </c>
      <c r="J180" s="3"/>
    </row>
    <row r="181" spans="1:10" x14ac:dyDescent="0.15">
      <c r="A181" s="3">
        <v>178</v>
      </c>
      <c r="B181" s="4">
        <v>41806</v>
      </c>
      <c r="C181" s="3" t="s">
        <v>109</v>
      </c>
      <c r="D181" s="3"/>
      <c r="E181" s="3">
        <f>VLOOKUP(C181,会員一覧!$A$4:$G$53,6,FALSE)</f>
        <v>0</v>
      </c>
      <c r="F181" s="9">
        <v>0.625</v>
      </c>
      <c r="G181" s="5">
        <v>5</v>
      </c>
      <c r="H181" s="9"/>
      <c r="I181" s="6">
        <f t="shared" si="2"/>
        <v>3000</v>
      </c>
      <c r="J181" s="3"/>
    </row>
    <row r="182" spans="1:10" x14ac:dyDescent="0.15">
      <c r="A182" s="3">
        <v>179</v>
      </c>
      <c r="B182" s="4">
        <v>41808</v>
      </c>
      <c r="C182" s="3" t="s">
        <v>105</v>
      </c>
      <c r="D182" s="3"/>
      <c r="E182" s="3">
        <f>VLOOKUP(C182,会員一覧!$A$4:$G$53,6,FALSE)</f>
        <v>0</v>
      </c>
      <c r="F182" s="9">
        <v>0.6875</v>
      </c>
      <c r="G182" s="5">
        <v>4</v>
      </c>
      <c r="H182" s="9"/>
      <c r="I182" s="6">
        <f t="shared" si="2"/>
        <v>2400</v>
      </c>
      <c r="J182" s="3"/>
    </row>
    <row r="183" spans="1:10" x14ac:dyDescent="0.15">
      <c r="A183" s="3">
        <v>180</v>
      </c>
      <c r="B183" s="4">
        <v>41807</v>
      </c>
      <c r="C183" s="3" t="s">
        <v>114</v>
      </c>
      <c r="D183" s="3"/>
      <c r="E183" s="3">
        <f>VLOOKUP(C183,会員一覧!$A$4:$G$53,6,FALSE)</f>
        <v>0</v>
      </c>
      <c r="F183" s="9">
        <v>0.6875</v>
      </c>
      <c r="G183" s="5">
        <v>3</v>
      </c>
      <c r="H183" s="9"/>
      <c r="I183" s="6">
        <f t="shared" si="2"/>
        <v>1800</v>
      </c>
      <c r="J183" s="3"/>
    </row>
    <row r="184" spans="1:10" x14ac:dyDescent="0.15">
      <c r="A184" s="3">
        <v>181</v>
      </c>
      <c r="B184" s="4">
        <v>41807</v>
      </c>
      <c r="C184" s="3" t="s">
        <v>109</v>
      </c>
      <c r="D184" s="3"/>
      <c r="E184" s="3">
        <f>VLOOKUP(C184,会員一覧!$A$4:$G$53,6,FALSE)</f>
        <v>0</v>
      </c>
      <c r="F184" s="9">
        <v>0.625</v>
      </c>
      <c r="G184" s="5">
        <v>5</v>
      </c>
      <c r="H184" s="9"/>
      <c r="I184" s="6">
        <f t="shared" si="2"/>
        <v>3000</v>
      </c>
      <c r="J184" s="3"/>
    </row>
    <row r="185" spans="1:10" x14ac:dyDescent="0.15">
      <c r="A185" s="3">
        <v>182</v>
      </c>
      <c r="B185" s="4">
        <v>41808</v>
      </c>
      <c r="C185" s="3" t="s">
        <v>114</v>
      </c>
      <c r="D185" s="3"/>
      <c r="E185" s="3">
        <f>VLOOKUP(C185,会員一覧!$A$4:$G$53,6,FALSE)</f>
        <v>0</v>
      </c>
      <c r="F185" s="9">
        <v>0.75</v>
      </c>
      <c r="G185" s="5">
        <v>4</v>
      </c>
      <c r="H185" s="9"/>
      <c r="I185" s="6">
        <f t="shared" si="2"/>
        <v>2400</v>
      </c>
      <c r="J185" s="3"/>
    </row>
    <row r="186" spans="1:10" x14ac:dyDescent="0.15">
      <c r="A186" s="3">
        <v>183</v>
      </c>
      <c r="B186" s="4">
        <v>41808</v>
      </c>
      <c r="C186" s="3" t="s">
        <v>112</v>
      </c>
      <c r="D186" s="3"/>
      <c r="E186" s="3">
        <f>VLOOKUP(C186,会員一覧!$A$4:$G$53,6,FALSE)</f>
        <v>0</v>
      </c>
      <c r="F186" s="9">
        <v>0.60416666666666663</v>
      </c>
      <c r="G186" s="5">
        <v>5</v>
      </c>
      <c r="H186" s="9"/>
      <c r="I186" s="6">
        <f t="shared" si="2"/>
        <v>3000</v>
      </c>
      <c r="J186" s="3"/>
    </row>
    <row r="187" spans="1:10" x14ac:dyDescent="0.15">
      <c r="A187" s="3">
        <v>184</v>
      </c>
      <c r="B187" s="4">
        <v>41808</v>
      </c>
      <c r="C187" s="3" t="s">
        <v>113</v>
      </c>
      <c r="D187" s="3"/>
      <c r="E187" s="3">
        <f>VLOOKUP(C187,会員一覧!$A$4:$G$53,6,FALSE)</f>
        <v>0</v>
      </c>
      <c r="F187" s="9">
        <v>0.75</v>
      </c>
      <c r="G187" s="5">
        <v>3</v>
      </c>
      <c r="H187" s="9"/>
      <c r="I187" s="6">
        <f t="shared" si="2"/>
        <v>1800</v>
      </c>
      <c r="J187" s="3"/>
    </row>
    <row r="188" spans="1:10" x14ac:dyDescent="0.15">
      <c r="A188" s="3">
        <v>185</v>
      </c>
      <c r="B188" s="4">
        <v>41809</v>
      </c>
      <c r="C188" s="3" t="s">
        <v>114</v>
      </c>
      <c r="D188" s="3"/>
      <c r="E188" s="3">
        <f>VLOOKUP(C188,会員一覧!$A$4:$G$53,6,FALSE)</f>
        <v>0</v>
      </c>
      <c r="F188" s="9">
        <v>0.75</v>
      </c>
      <c r="G188" s="5">
        <v>2</v>
      </c>
      <c r="H188" s="9"/>
      <c r="I188" s="6">
        <f t="shared" si="2"/>
        <v>1200</v>
      </c>
      <c r="J188" s="3"/>
    </row>
    <row r="189" spans="1:10" x14ac:dyDescent="0.15">
      <c r="A189" s="3">
        <v>186</v>
      </c>
      <c r="B189" s="4">
        <v>41810</v>
      </c>
      <c r="C189" s="3" t="s">
        <v>107</v>
      </c>
      <c r="D189" s="3"/>
      <c r="E189" s="3">
        <f>VLOOKUP(C189,会員一覧!$A$4:$G$53,6,FALSE)</f>
        <v>0</v>
      </c>
      <c r="F189" s="9">
        <v>0.625</v>
      </c>
      <c r="G189" s="5">
        <v>4</v>
      </c>
      <c r="H189" s="9"/>
      <c r="I189" s="6">
        <f t="shared" si="2"/>
        <v>2400</v>
      </c>
      <c r="J189" s="3"/>
    </row>
    <row r="190" spans="1:10" x14ac:dyDescent="0.15">
      <c r="A190" s="3">
        <v>187</v>
      </c>
      <c r="B190" s="4">
        <v>41810</v>
      </c>
      <c r="C190" s="3" t="s">
        <v>114</v>
      </c>
      <c r="D190" s="3"/>
      <c r="E190" s="3">
        <f>VLOOKUP(C190,会員一覧!$A$4:$G$53,6,FALSE)</f>
        <v>0</v>
      </c>
      <c r="F190" s="9">
        <v>0.75</v>
      </c>
      <c r="G190" s="5">
        <v>4</v>
      </c>
      <c r="H190" s="9"/>
      <c r="I190" s="6">
        <f t="shared" si="2"/>
        <v>2400</v>
      </c>
      <c r="J190" s="3"/>
    </row>
    <row r="191" spans="1:10" x14ac:dyDescent="0.15">
      <c r="A191" s="3">
        <v>188</v>
      </c>
      <c r="B191" s="4">
        <v>41810</v>
      </c>
      <c r="C191" s="3" t="s">
        <v>110</v>
      </c>
      <c r="D191" s="3"/>
      <c r="E191" s="3">
        <f>VLOOKUP(C191,会員一覧!$A$4:$G$53,6,FALSE)</f>
        <v>0</v>
      </c>
      <c r="F191" s="9">
        <v>0.60416666666666663</v>
      </c>
      <c r="G191" s="5">
        <v>5</v>
      </c>
      <c r="H191" s="9"/>
      <c r="I191" s="6">
        <f t="shared" si="2"/>
        <v>3000</v>
      </c>
      <c r="J191" s="3"/>
    </row>
    <row r="192" spans="1:10" x14ac:dyDescent="0.15">
      <c r="A192" s="3">
        <v>189</v>
      </c>
      <c r="B192" s="4">
        <v>41812</v>
      </c>
      <c r="C192" s="3" t="s">
        <v>112</v>
      </c>
      <c r="D192" s="3"/>
      <c r="E192" s="3">
        <f>VLOOKUP(C192,会員一覧!$A$4:$G$53,6,FALSE)</f>
        <v>0</v>
      </c>
      <c r="F192" s="9">
        <v>0.55555555555555558</v>
      </c>
      <c r="G192" s="5">
        <v>4</v>
      </c>
      <c r="H192" s="9"/>
      <c r="I192" s="6">
        <f t="shared" si="2"/>
        <v>2400</v>
      </c>
      <c r="J192" s="3"/>
    </row>
    <row r="193" spans="1:10" x14ac:dyDescent="0.15">
      <c r="A193" s="3">
        <v>190</v>
      </c>
      <c r="B193" s="4">
        <v>41812</v>
      </c>
      <c r="C193" s="3" t="s">
        <v>106</v>
      </c>
      <c r="D193" s="3"/>
      <c r="E193" s="3">
        <f>VLOOKUP(C193,会員一覧!$A$4:$G$53,6,FALSE)</f>
        <v>0</v>
      </c>
      <c r="F193" s="9">
        <v>0.625</v>
      </c>
      <c r="G193" s="5">
        <v>2</v>
      </c>
      <c r="H193" s="9"/>
      <c r="I193" s="6">
        <f t="shared" si="2"/>
        <v>1200</v>
      </c>
      <c r="J193" s="3"/>
    </row>
    <row r="194" spans="1:10" x14ac:dyDescent="0.15">
      <c r="A194" s="3">
        <v>191</v>
      </c>
      <c r="B194" s="4">
        <v>41813</v>
      </c>
      <c r="C194" s="5" t="s">
        <v>110</v>
      </c>
      <c r="D194" s="3"/>
      <c r="E194" s="3">
        <f>VLOOKUP(C194,会員一覧!$A$4:$G$53,6,FALSE)</f>
        <v>0</v>
      </c>
      <c r="F194" s="9">
        <v>0.6875</v>
      </c>
      <c r="G194" s="5">
        <v>5</v>
      </c>
      <c r="H194" s="9"/>
      <c r="I194" s="6">
        <f t="shared" si="2"/>
        <v>3000</v>
      </c>
      <c r="J194" s="3"/>
    </row>
    <row r="195" spans="1:10" x14ac:dyDescent="0.15">
      <c r="A195" s="3">
        <v>192</v>
      </c>
      <c r="B195" s="4">
        <v>41814</v>
      </c>
      <c r="C195" s="5" t="s">
        <v>111</v>
      </c>
      <c r="D195" s="3"/>
      <c r="E195" s="3">
        <f>VLOOKUP(C195,会員一覧!$A$4:$G$53,6,FALSE)</f>
        <v>0</v>
      </c>
      <c r="F195" s="9">
        <v>0.75</v>
      </c>
      <c r="G195" s="5">
        <v>3</v>
      </c>
      <c r="H195" s="9"/>
      <c r="I195" s="6">
        <f t="shared" si="2"/>
        <v>1800</v>
      </c>
      <c r="J195" s="3"/>
    </row>
    <row r="196" spans="1:10" x14ac:dyDescent="0.15">
      <c r="A196" s="3">
        <v>193</v>
      </c>
      <c r="B196" s="4">
        <v>41816</v>
      </c>
      <c r="C196" s="5" t="s">
        <v>112</v>
      </c>
      <c r="D196" s="3"/>
      <c r="E196" s="3">
        <f>VLOOKUP(C196,会員一覧!$A$4:$G$53,6,FALSE)</f>
        <v>0</v>
      </c>
      <c r="F196" s="9">
        <v>0.6875</v>
      </c>
      <c r="G196" s="5">
        <v>5</v>
      </c>
      <c r="H196" s="9"/>
      <c r="I196" s="6">
        <f t="shared" si="2"/>
        <v>3000</v>
      </c>
      <c r="J196" s="3"/>
    </row>
    <row r="197" spans="1:10" x14ac:dyDescent="0.15">
      <c r="A197" s="3">
        <v>194</v>
      </c>
      <c r="B197" s="4">
        <v>41817</v>
      </c>
      <c r="C197" s="5" t="s">
        <v>113</v>
      </c>
      <c r="D197" s="3"/>
      <c r="E197" s="3">
        <f>VLOOKUP(C197,会員一覧!$A$4:$G$53,6,FALSE)</f>
        <v>0</v>
      </c>
      <c r="F197" s="9">
        <v>0.58333333333333337</v>
      </c>
      <c r="G197" s="5">
        <v>5</v>
      </c>
      <c r="H197" s="9"/>
      <c r="I197" s="6">
        <f t="shared" ref="I197:I207" si="3">G197*$J$1</f>
        <v>3000</v>
      </c>
      <c r="J197" s="3"/>
    </row>
    <row r="198" spans="1:10" x14ac:dyDescent="0.15">
      <c r="A198" s="3">
        <v>195</v>
      </c>
      <c r="B198" s="4">
        <v>41817</v>
      </c>
      <c r="C198" s="5" t="s">
        <v>114</v>
      </c>
      <c r="D198" s="3"/>
      <c r="E198" s="3">
        <f>VLOOKUP(C198,会員一覧!$A$4:$G$53,6,FALSE)</f>
        <v>0</v>
      </c>
      <c r="F198" s="9">
        <v>0.625</v>
      </c>
      <c r="G198" s="5">
        <v>5</v>
      </c>
      <c r="H198" s="9"/>
      <c r="I198" s="6">
        <f t="shared" si="3"/>
        <v>3000</v>
      </c>
      <c r="J198" s="3"/>
    </row>
    <row r="199" spans="1:10" x14ac:dyDescent="0.15">
      <c r="A199" s="3">
        <v>196</v>
      </c>
      <c r="B199" s="4">
        <v>41817</v>
      </c>
      <c r="C199" s="3" t="s">
        <v>100</v>
      </c>
      <c r="D199" s="3"/>
      <c r="E199" s="3">
        <f>VLOOKUP(C199,会員一覧!$A$4:$G$53,6,FALSE)</f>
        <v>0</v>
      </c>
      <c r="F199" s="9">
        <v>0.75</v>
      </c>
      <c r="G199" s="5">
        <v>2</v>
      </c>
      <c r="H199" s="9"/>
      <c r="I199" s="6">
        <f t="shared" si="3"/>
        <v>1200</v>
      </c>
      <c r="J199" s="3"/>
    </row>
    <row r="200" spans="1:10" x14ac:dyDescent="0.15">
      <c r="A200" s="3">
        <v>197</v>
      </c>
      <c r="B200" s="4">
        <v>41817</v>
      </c>
      <c r="C200" s="3" t="s">
        <v>103</v>
      </c>
      <c r="D200" s="3"/>
      <c r="E200" s="3">
        <f>VLOOKUP(C200,会員一覧!$A$4:$G$53,6,FALSE)</f>
        <v>0</v>
      </c>
      <c r="F200" s="9">
        <v>0.75</v>
      </c>
      <c r="G200" s="5">
        <v>5</v>
      </c>
      <c r="H200" s="9"/>
      <c r="I200" s="6">
        <f t="shared" si="3"/>
        <v>3000</v>
      </c>
      <c r="J200" s="3"/>
    </row>
    <row r="201" spans="1:10" x14ac:dyDescent="0.15">
      <c r="A201" s="3">
        <v>198</v>
      </c>
      <c r="B201" s="4">
        <v>41817</v>
      </c>
      <c r="C201" s="3" t="s">
        <v>94</v>
      </c>
      <c r="D201" s="3"/>
      <c r="E201" s="3">
        <f>VLOOKUP(C201,会員一覧!$A$4:$G$53,6,FALSE)</f>
        <v>0</v>
      </c>
      <c r="F201" s="9">
        <v>0.75</v>
      </c>
      <c r="G201" s="5">
        <v>2</v>
      </c>
      <c r="H201" s="9"/>
      <c r="I201" s="6">
        <f t="shared" si="3"/>
        <v>1200</v>
      </c>
      <c r="J201" s="3"/>
    </row>
    <row r="202" spans="1:10" x14ac:dyDescent="0.15">
      <c r="A202" s="3">
        <v>199</v>
      </c>
      <c r="B202" s="4">
        <v>41818</v>
      </c>
      <c r="C202" s="3" t="s">
        <v>94</v>
      </c>
      <c r="D202" s="3"/>
      <c r="E202" s="3">
        <f>VLOOKUP(C202,会員一覧!$A$4:$G$53,6,FALSE)</f>
        <v>0</v>
      </c>
      <c r="F202" s="9">
        <v>0.625</v>
      </c>
      <c r="G202" s="5">
        <v>3</v>
      </c>
      <c r="H202" s="9"/>
      <c r="I202" s="6">
        <f t="shared" si="3"/>
        <v>1800</v>
      </c>
      <c r="J202" s="3"/>
    </row>
    <row r="203" spans="1:10" x14ac:dyDescent="0.15">
      <c r="A203" s="3">
        <v>200</v>
      </c>
      <c r="B203" s="4">
        <v>41818</v>
      </c>
      <c r="C203" s="3" t="s">
        <v>118</v>
      </c>
      <c r="D203" s="3"/>
      <c r="E203" s="3">
        <f>VLOOKUP(C203,会員一覧!$A$4:$G$53,6,FALSE)</f>
        <v>0</v>
      </c>
      <c r="F203" s="9">
        <v>0.75</v>
      </c>
      <c r="G203" s="5">
        <v>5</v>
      </c>
      <c r="H203" s="9"/>
      <c r="I203" s="6">
        <f t="shared" si="3"/>
        <v>3000</v>
      </c>
      <c r="J203" s="3"/>
    </row>
    <row r="204" spans="1:10" x14ac:dyDescent="0.15">
      <c r="A204" s="3">
        <v>201</v>
      </c>
      <c r="B204" s="4">
        <v>41818</v>
      </c>
      <c r="C204" s="3" t="s">
        <v>95</v>
      </c>
      <c r="D204" s="3"/>
      <c r="E204" s="3">
        <f>VLOOKUP(C204,会員一覧!$A$4:$G$53,6,FALSE)</f>
        <v>0</v>
      </c>
      <c r="F204" s="9">
        <v>0.6875</v>
      </c>
      <c r="G204" s="5">
        <v>4</v>
      </c>
      <c r="H204" s="9"/>
      <c r="I204" s="6">
        <f t="shared" si="3"/>
        <v>2400</v>
      </c>
      <c r="J204" s="3"/>
    </row>
    <row r="205" spans="1:10" x14ac:dyDescent="0.15">
      <c r="A205" s="3">
        <v>202</v>
      </c>
      <c r="B205" s="4">
        <v>41818</v>
      </c>
      <c r="C205" s="3" t="s">
        <v>91</v>
      </c>
      <c r="D205" s="3"/>
      <c r="E205" s="3">
        <f>VLOOKUP(C205,会員一覧!$A$4:$G$53,6,FALSE)</f>
        <v>0</v>
      </c>
      <c r="F205" s="9">
        <v>0.60416666666666663</v>
      </c>
      <c r="G205" s="5">
        <v>5</v>
      </c>
      <c r="H205" s="9"/>
      <c r="I205" s="6">
        <f t="shared" si="3"/>
        <v>3000</v>
      </c>
      <c r="J205" s="3"/>
    </row>
    <row r="206" spans="1:10" x14ac:dyDescent="0.15">
      <c r="A206" s="3">
        <v>203</v>
      </c>
      <c r="B206" s="4">
        <v>41820</v>
      </c>
      <c r="C206" s="3" t="s">
        <v>101</v>
      </c>
      <c r="D206" s="3"/>
      <c r="E206" s="3">
        <f>VLOOKUP(C206,会員一覧!$A$4:$G$53,6,FALSE)</f>
        <v>0</v>
      </c>
      <c r="F206" s="9">
        <v>0.6875</v>
      </c>
      <c r="G206" s="5">
        <v>4</v>
      </c>
      <c r="H206" s="9"/>
      <c r="I206" s="6">
        <f t="shared" si="3"/>
        <v>2400</v>
      </c>
      <c r="J206" s="3"/>
    </row>
    <row r="207" spans="1:10" x14ac:dyDescent="0.15">
      <c r="A207" s="3">
        <v>204</v>
      </c>
      <c r="B207" s="4">
        <v>41820</v>
      </c>
      <c r="C207" s="3" t="s">
        <v>108</v>
      </c>
      <c r="D207" s="3"/>
      <c r="E207" s="3">
        <f>VLOOKUP(C207,会員一覧!$A$4:$G$53,6,FALSE)</f>
        <v>0</v>
      </c>
      <c r="F207" s="9">
        <v>0.6875</v>
      </c>
      <c r="G207" s="5">
        <v>5</v>
      </c>
      <c r="H207" s="9"/>
      <c r="I207" s="6">
        <f t="shared" si="3"/>
        <v>3000</v>
      </c>
      <c r="J207" s="3"/>
    </row>
  </sheetData>
  <sortState ref="A4:J207">
    <sortCondition ref="A4"/>
  </sortState>
  <phoneticPr fontId="1"/>
  <conditionalFormatting sqref="A4:J207">
    <cfRule type="expression" dxfId="1" priority="1">
      <formula>$G$4&gt;2500</formula>
    </cfRule>
    <cfRule type="expression" dxfId="0" priority="3">
      <formula>HOUR($F4)&gt;=19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zoomScaleNormal="100" workbookViewId="0"/>
  </sheetViews>
  <sheetFormatPr defaultRowHeight="13.5" x14ac:dyDescent="0.15"/>
  <cols>
    <col min="1" max="1" width="8.625" bestFit="1" customWidth="1"/>
    <col min="5" max="5" width="12.625" customWidth="1"/>
    <col min="17" max="17" width="11" bestFit="1" customWidth="1"/>
  </cols>
  <sheetData>
    <row r="1" spans="1:5" ht="21" x14ac:dyDescent="0.2">
      <c r="A1" s="2" t="s">
        <v>119</v>
      </c>
    </row>
    <row r="3" spans="1:5" x14ac:dyDescent="0.15">
      <c r="A3" s="11" t="s">
        <v>59</v>
      </c>
      <c r="B3" s="11" t="s">
        <v>120</v>
      </c>
      <c r="C3" s="11" t="s">
        <v>121</v>
      </c>
      <c r="D3" s="11" t="s">
        <v>122</v>
      </c>
      <c r="E3" s="11" t="s">
        <v>123</v>
      </c>
    </row>
    <row r="4" spans="1:5" x14ac:dyDescent="0.15">
      <c r="A4" s="18">
        <v>41730</v>
      </c>
      <c r="B4" s="17">
        <v>0.42799999999999999</v>
      </c>
      <c r="C4" s="16">
        <v>0.42799999999999999</v>
      </c>
      <c r="D4" s="17">
        <v>0.42799999999999999</v>
      </c>
      <c r="E4" s="19">
        <v>82800</v>
      </c>
    </row>
    <row r="5" spans="1:5" x14ac:dyDescent="0.15">
      <c r="A5" s="18">
        <v>41731</v>
      </c>
      <c r="B5" s="17">
        <v>0.5</v>
      </c>
      <c r="C5" s="16">
        <v>0.57099999999999995</v>
      </c>
      <c r="D5" s="17">
        <v>0.42799999999999999</v>
      </c>
      <c r="E5" s="19">
        <v>98400</v>
      </c>
    </row>
    <row r="6" spans="1:5" x14ac:dyDescent="0.15">
      <c r="A6" s="18">
        <v>41732</v>
      </c>
      <c r="B6" s="17">
        <v>0.42799999999999999</v>
      </c>
      <c r="C6" s="16">
        <v>0.64200000000000002</v>
      </c>
      <c r="D6" s="17">
        <v>0.5</v>
      </c>
      <c r="E6" s="19">
        <v>100200</v>
      </c>
    </row>
    <row r="7" spans="1:5" x14ac:dyDescent="0.15">
      <c r="A7" s="18">
        <v>41733</v>
      </c>
      <c r="B7" s="17">
        <v>0.64200000000000002</v>
      </c>
      <c r="C7" s="16">
        <v>0.71399999999999997</v>
      </c>
      <c r="D7" s="17">
        <v>0.85699999999999998</v>
      </c>
      <c r="E7" s="19">
        <v>138000</v>
      </c>
    </row>
    <row r="8" spans="1:5" x14ac:dyDescent="0.15">
      <c r="A8" s="18">
        <v>41734</v>
      </c>
      <c r="B8" s="16">
        <v>0.78500000000000003</v>
      </c>
      <c r="C8" s="16">
        <v>1</v>
      </c>
      <c r="D8" s="17">
        <v>0.71399999999999997</v>
      </c>
      <c r="E8" s="19">
        <v>163200</v>
      </c>
    </row>
    <row r="9" spans="1:5" x14ac:dyDescent="0.15">
      <c r="A9" s="18">
        <v>41735</v>
      </c>
      <c r="B9" s="17">
        <v>1</v>
      </c>
      <c r="C9" s="16">
        <v>0.78500000000000003</v>
      </c>
      <c r="D9" s="17">
        <v>1</v>
      </c>
      <c r="E9" s="19">
        <v>178800</v>
      </c>
    </row>
    <row r="10" spans="1:5" x14ac:dyDescent="0.15">
      <c r="A10" s="18">
        <v>41736</v>
      </c>
      <c r="B10" s="17">
        <v>0.57099999999999995</v>
      </c>
      <c r="C10" s="16">
        <v>0.42799999999999999</v>
      </c>
      <c r="D10" s="17">
        <v>0.64200000000000002</v>
      </c>
      <c r="E10" s="19">
        <v>103800</v>
      </c>
    </row>
    <row r="11" spans="1:5" x14ac:dyDescent="0.15">
      <c r="A11" s="18">
        <v>41737</v>
      </c>
      <c r="B11" s="17">
        <v>0.64200000000000002</v>
      </c>
      <c r="C11" s="16">
        <v>0.42799999999999999</v>
      </c>
      <c r="D11" s="17">
        <v>0.71399999999999997</v>
      </c>
      <c r="E11" s="19">
        <v>112800</v>
      </c>
    </row>
    <row r="12" spans="1:5" x14ac:dyDescent="0.15">
      <c r="A12" s="18">
        <v>41738</v>
      </c>
      <c r="B12" s="17">
        <v>0.5</v>
      </c>
      <c r="C12" s="16">
        <v>0.57099999999999995</v>
      </c>
      <c r="D12" s="17">
        <v>0.42799999999999999</v>
      </c>
      <c r="E12" s="19">
        <v>98400</v>
      </c>
    </row>
    <row r="13" spans="1:5" x14ac:dyDescent="0.15">
      <c r="A13" s="18">
        <v>41739</v>
      </c>
      <c r="B13" s="17">
        <v>0.35699999999999998</v>
      </c>
      <c r="C13" s="16">
        <v>0.71399999999999997</v>
      </c>
      <c r="D13" s="17">
        <v>0.35699999999999998</v>
      </c>
      <c r="E13" s="19">
        <v>93000</v>
      </c>
    </row>
    <row r="14" spans="1:5" x14ac:dyDescent="0.15">
      <c r="A14" s="18">
        <v>41740</v>
      </c>
      <c r="B14" s="17">
        <v>0.85699999999999998</v>
      </c>
      <c r="C14" s="16">
        <v>0.85699999999999998</v>
      </c>
      <c r="D14" s="17">
        <v>1</v>
      </c>
      <c r="E14" s="19">
        <v>171600</v>
      </c>
    </row>
    <row r="15" spans="1:5" x14ac:dyDescent="0.15">
      <c r="A15" s="18">
        <v>41741</v>
      </c>
      <c r="B15" s="16">
        <v>1</v>
      </c>
      <c r="C15" s="16">
        <v>1</v>
      </c>
      <c r="D15" s="17">
        <v>1</v>
      </c>
      <c r="E15" s="19">
        <v>193200</v>
      </c>
    </row>
    <row r="16" spans="1:5" x14ac:dyDescent="0.15">
      <c r="A16" s="18">
        <v>41742</v>
      </c>
      <c r="B16" s="16">
        <v>0.92800000000000005</v>
      </c>
      <c r="C16" s="16">
        <v>0.85699999999999998</v>
      </c>
      <c r="D16" s="17">
        <v>0.71399999999999997</v>
      </c>
      <c r="E16" s="19">
        <v>165600</v>
      </c>
    </row>
    <row r="17" spans="1:5" x14ac:dyDescent="0.15">
      <c r="A17" s="18">
        <v>41743</v>
      </c>
      <c r="B17" s="17">
        <v>0.64200000000000002</v>
      </c>
      <c r="C17" s="16">
        <v>0.42799999999999999</v>
      </c>
      <c r="D17" s="17">
        <v>0.42799999999999999</v>
      </c>
      <c r="E17" s="19">
        <v>100800</v>
      </c>
    </row>
    <row r="18" spans="1:5" x14ac:dyDescent="0.15">
      <c r="A18" s="18">
        <v>41744</v>
      </c>
      <c r="B18" s="17">
        <v>0.42799999999999999</v>
      </c>
      <c r="C18" s="16">
        <v>0.5</v>
      </c>
      <c r="D18" s="17">
        <v>0.42799999999999999</v>
      </c>
      <c r="E18" s="19">
        <v>87600</v>
      </c>
    </row>
    <row r="19" spans="1:5" x14ac:dyDescent="0.15">
      <c r="A19" s="18">
        <v>41745</v>
      </c>
      <c r="B19" s="17">
        <v>0.57099999999999995</v>
      </c>
      <c r="C19" s="16">
        <v>0.42799999999999999</v>
      </c>
      <c r="D19" s="17">
        <v>0.5</v>
      </c>
      <c r="E19" s="19">
        <v>97800</v>
      </c>
    </row>
    <row r="20" spans="1:5" x14ac:dyDescent="0.15">
      <c r="A20" s="18">
        <v>41746</v>
      </c>
      <c r="B20" s="17">
        <v>0.64200000000000002</v>
      </c>
      <c r="C20" s="16">
        <v>0.71399999999999997</v>
      </c>
      <c r="D20" s="17">
        <v>0.71399999999999997</v>
      </c>
      <c r="E20" s="19">
        <v>132000</v>
      </c>
    </row>
    <row r="21" spans="1:5" x14ac:dyDescent="0.15">
      <c r="A21" s="18">
        <v>41747</v>
      </c>
      <c r="B21" s="17">
        <v>0.85699999999999998</v>
      </c>
      <c r="C21" s="16">
        <v>0.92800000000000005</v>
      </c>
      <c r="D21" s="17">
        <v>1</v>
      </c>
      <c r="E21" s="19">
        <v>176400</v>
      </c>
    </row>
    <row r="22" spans="1:5" x14ac:dyDescent="0.15">
      <c r="A22" s="18">
        <v>41748</v>
      </c>
      <c r="B22" s="16">
        <v>1</v>
      </c>
      <c r="C22" s="16">
        <v>1</v>
      </c>
      <c r="D22" s="17">
        <v>0.85699999999999998</v>
      </c>
      <c r="E22" s="19">
        <v>187200</v>
      </c>
    </row>
    <row r="23" spans="1:5" x14ac:dyDescent="0.15">
      <c r="A23" s="18">
        <v>41749</v>
      </c>
      <c r="B23" s="16">
        <v>0.78500000000000003</v>
      </c>
      <c r="C23" s="16">
        <v>1</v>
      </c>
      <c r="D23" s="17">
        <v>0.85699999999999998</v>
      </c>
      <c r="E23" s="19">
        <v>169200</v>
      </c>
    </row>
    <row r="24" spans="1:5" x14ac:dyDescent="0.15">
      <c r="A24" s="18">
        <v>41750</v>
      </c>
      <c r="B24" s="17">
        <v>0.5</v>
      </c>
      <c r="C24" s="16">
        <v>0.42799999999999999</v>
      </c>
      <c r="D24" s="17">
        <v>0.42799999999999999</v>
      </c>
      <c r="E24" s="19">
        <v>88800</v>
      </c>
    </row>
    <row r="25" spans="1:5" x14ac:dyDescent="0.15">
      <c r="A25" s="18">
        <v>41751</v>
      </c>
      <c r="B25" s="17">
        <v>0.64200000000000002</v>
      </c>
      <c r="C25" s="16">
        <v>0.42799999999999999</v>
      </c>
      <c r="D25" s="17">
        <v>0.42799999999999999</v>
      </c>
      <c r="E25" s="19">
        <v>100800</v>
      </c>
    </row>
    <row r="26" spans="1:5" x14ac:dyDescent="0.15">
      <c r="A26" s="18">
        <v>41752</v>
      </c>
      <c r="B26" s="17">
        <v>0.57099999999999995</v>
      </c>
      <c r="C26" s="16">
        <v>0.64200000000000002</v>
      </c>
      <c r="D26" s="17">
        <v>0.57099999999999995</v>
      </c>
      <c r="E26" s="19">
        <v>115200</v>
      </c>
    </row>
    <row r="27" spans="1:5" x14ac:dyDescent="0.15">
      <c r="A27" s="18">
        <v>41753</v>
      </c>
      <c r="B27" s="17">
        <v>0.57099999999999995</v>
      </c>
      <c r="C27" s="16">
        <v>0.64200000000000002</v>
      </c>
      <c r="D27" s="17">
        <v>0.5</v>
      </c>
      <c r="E27" s="19">
        <v>112200</v>
      </c>
    </row>
    <row r="28" spans="1:5" x14ac:dyDescent="0.15">
      <c r="A28" s="18">
        <v>41754</v>
      </c>
      <c r="B28" s="17">
        <v>1</v>
      </c>
      <c r="C28" s="16">
        <v>0.85699999999999998</v>
      </c>
      <c r="D28" s="17">
        <v>0.71399999999999997</v>
      </c>
      <c r="E28" s="19">
        <v>171600</v>
      </c>
    </row>
    <row r="29" spans="1:5" x14ac:dyDescent="0.15">
      <c r="A29" s="18">
        <v>41755</v>
      </c>
      <c r="B29" s="16">
        <v>1</v>
      </c>
      <c r="C29" s="16">
        <v>1</v>
      </c>
      <c r="D29" s="17">
        <v>1</v>
      </c>
      <c r="E29" s="19">
        <v>193200</v>
      </c>
    </row>
    <row r="30" spans="1:5" x14ac:dyDescent="0.15">
      <c r="A30" s="18">
        <v>41756</v>
      </c>
      <c r="B30" s="16">
        <v>0.85699999999999998</v>
      </c>
      <c r="C30" s="16">
        <v>1</v>
      </c>
      <c r="D30" s="17">
        <v>0.71399999999999997</v>
      </c>
      <c r="E30" s="19">
        <v>169200</v>
      </c>
    </row>
    <row r="31" spans="1:5" x14ac:dyDescent="0.15">
      <c r="A31" s="18">
        <v>41757</v>
      </c>
      <c r="B31" s="17">
        <v>0.42799999999999999</v>
      </c>
      <c r="C31" s="16">
        <v>0.42799999999999999</v>
      </c>
      <c r="D31" s="17">
        <v>0.64200000000000002</v>
      </c>
      <c r="E31" s="19">
        <v>91800</v>
      </c>
    </row>
    <row r="32" spans="1:5" x14ac:dyDescent="0.15">
      <c r="A32" s="18">
        <v>41758</v>
      </c>
      <c r="B32" s="17">
        <v>0.57099999999999995</v>
      </c>
      <c r="C32" s="16">
        <v>0.42799999999999999</v>
      </c>
      <c r="D32" s="17">
        <v>0.57099999999999995</v>
      </c>
      <c r="E32" s="19">
        <v>100800</v>
      </c>
    </row>
    <row r="33" spans="1:5" x14ac:dyDescent="0.15">
      <c r="A33" s="18">
        <v>41759</v>
      </c>
      <c r="B33" s="17">
        <v>0.42799999999999999</v>
      </c>
      <c r="C33" s="16">
        <v>0.42799999999999999</v>
      </c>
      <c r="D33" s="17">
        <v>0.5</v>
      </c>
      <c r="E33" s="19">
        <v>85800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会員一覧</vt:lpstr>
      <vt:lpstr>利用履歴</vt:lpstr>
      <vt:lpstr>稼働率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/>
  <dcterms:created xsi:type="dcterms:W3CDTF">2014-08-27T06:07:56Z</dcterms:created>
  <dcterms:modified xsi:type="dcterms:W3CDTF">2014-11-14T08:25:44Z</dcterms:modified>
</cp:coreProperties>
</file>