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ocuments\完成図\"/>
    </mc:Choice>
  </mc:AlternateContent>
  <bookViews>
    <workbookView xWindow="0" yWindow="0" windowWidth="15360" windowHeight="7770" activeTab="2"/>
  </bookViews>
  <sheets>
    <sheet name="スクールマスタ" sheetId="1" r:id="rId1"/>
    <sheet name="セミナーマスタ" sheetId="2" r:id="rId2"/>
    <sheet name="開催セミナー一覧表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3" l="1"/>
  <c r="I3" i="3"/>
  <c r="J3" i="3"/>
  <c r="H4" i="3"/>
  <c r="I4" i="3"/>
  <c r="J4" i="3"/>
  <c r="H5" i="3"/>
  <c r="I5" i="3"/>
  <c r="J5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J2" i="3"/>
  <c r="I2" i="3"/>
  <c r="H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" i="3"/>
</calcChain>
</file>

<file path=xl/sharedStrings.xml><?xml version="1.0" encoding="utf-8"?>
<sst xmlns="http://schemas.openxmlformats.org/spreadsheetml/2006/main" count="77" uniqueCount="42">
  <si>
    <t>スクールコード</t>
    <phoneticPr fontId="1"/>
  </si>
  <si>
    <t>K</t>
    <phoneticPr fontId="1"/>
  </si>
  <si>
    <t>N</t>
    <phoneticPr fontId="1"/>
  </si>
  <si>
    <t>U</t>
    <phoneticPr fontId="1"/>
  </si>
  <si>
    <t>スクール名</t>
    <rPh sb="4" eb="5">
      <t>メイ</t>
    </rPh>
    <phoneticPr fontId="1"/>
  </si>
  <si>
    <t>京橋校</t>
    <rPh sb="0" eb="2">
      <t>キョウバシ</t>
    </rPh>
    <rPh sb="2" eb="3">
      <t>コウ</t>
    </rPh>
    <phoneticPr fontId="1"/>
  </si>
  <si>
    <t>難波校</t>
    <rPh sb="0" eb="2">
      <t>ナンバ</t>
    </rPh>
    <rPh sb="2" eb="3">
      <t>コウ</t>
    </rPh>
    <phoneticPr fontId="1"/>
  </si>
  <si>
    <t>梅田校</t>
    <rPh sb="0" eb="2">
      <t>ウメダ</t>
    </rPh>
    <rPh sb="2" eb="3">
      <t>コウ</t>
    </rPh>
    <phoneticPr fontId="1"/>
  </si>
  <si>
    <t>A001</t>
    <phoneticPr fontId="1"/>
  </si>
  <si>
    <t>A002</t>
    <phoneticPr fontId="1"/>
  </si>
  <si>
    <t>B001</t>
    <phoneticPr fontId="1"/>
  </si>
  <si>
    <t>B002</t>
    <phoneticPr fontId="1"/>
  </si>
  <si>
    <t>C001</t>
    <phoneticPr fontId="1"/>
  </si>
  <si>
    <t>C002</t>
    <phoneticPr fontId="1"/>
  </si>
  <si>
    <t>投資</t>
    <rPh sb="0" eb="2">
      <t>トウシ</t>
    </rPh>
    <phoneticPr fontId="1"/>
  </si>
  <si>
    <t>経営</t>
    <rPh sb="0" eb="2">
      <t>ケイエイ</t>
    </rPh>
    <phoneticPr fontId="1"/>
  </si>
  <si>
    <t>就職</t>
    <rPh sb="0" eb="2">
      <t>シュウショク</t>
    </rPh>
    <phoneticPr fontId="1"/>
  </si>
  <si>
    <t>セミナー名</t>
    <rPh sb="4" eb="5">
      <t>メイ</t>
    </rPh>
    <phoneticPr fontId="1"/>
  </si>
  <si>
    <t>インターネット株取引講座</t>
    <rPh sb="7" eb="10">
      <t>カブトリヒキ</t>
    </rPh>
    <rPh sb="10" eb="12">
      <t>コウザ</t>
    </rPh>
    <phoneticPr fontId="1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</si>
  <si>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1"/>
  </si>
  <si>
    <t>マーケティング講座</t>
    <rPh sb="7" eb="9">
      <t>コウザ</t>
    </rPh>
    <phoneticPr fontId="1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</si>
  <si>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1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</si>
  <si>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1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</si>
  <si>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1"/>
  </si>
  <si>
    <t>受講料</t>
    <rPh sb="0" eb="3">
      <t>ジュコウリョウ</t>
    </rPh>
    <phoneticPr fontId="1"/>
  </si>
  <si>
    <t>セミナーコード</t>
    <phoneticPr fontId="1"/>
  </si>
  <si>
    <t>カテゴリ</t>
    <phoneticPr fontId="1"/>
  </si>
  <si>
    <t>開催月日</t>
    <rPh sb="0" eb="2">
      <t>カイサイ</t>
    </rPh>
    <rPh sb="2" eb="3">
      <t>ゲツ</t>
    </rPh>
    <rPh sb="3" eb="4">
      <t>ビ</t>
    </rPh>
    <phoneticPr fontId="1"/>
  </si>
  <si>
    <t>曜日</t>
    <rPh sb="0" eb="2">
      <t>ヨウビ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</si>
  <si>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</si>
  <si>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</si>
  <si>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スクールコード</t>
    <phoneticPr fontId="1"/>
  </si>
  <si>
    <t>カテゴリ</t>
    <phoneticPr fontId="1"/>
  </si>
  <si>
    <t>定員</t>
    <rPh sb="0" eb="2">
      <t>テイイン</t>
    </rPh>
    <phoneticPr fontId="1"/>
  </si>
  <si>
    <t>N</t>
    <phoneticPr fontId="1"/>
  </si>
  <si>
    <t>U</t>
    <phoneticPr fontId="1"/>
  </si>
  <si>
    <t>A001</t>
  </si>
  <si>
    <t>A002</t>
  </si>
  <si>
    <t>B001</t>
  </si>
  <si>
    <t>B002</t>
  </si>
  <si>
    <t>C001</t>
  </si>
  <si>
    <t>C002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</si>
</sst>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aaa"/>
    <numFmt numFmtId="177" formatCode="m&quot;月&quot;d&quot;日&quot;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5" x14ac:dyDescent="0.15"/>
  <cols>
    <col min="1" max="1" width="13.375" bestFit="1" customWidth="1"/>
    <col min="2" max="2" width="10.25" bestFit="1" customWidth="1"/>
  </cols>
  <sheetData>
    <row r="1" spans="1:2" x14ac:dyDescent="0.15">
      <c r="A1" s="2" t="s">
        <v>0</v>
      </c>
      <c r="B1" s="2" t="s">
        <v>4</v>
      </c>
    </row>
    <row r="2" spans="1:2" x14ac:dyDescent="0.15">
      <c r="A2" s="1" t="s">
        <v>1</v>
      </c>
      <c r="B2" s="1" t="s">
        <v>5</v>
      </c>
    </row>
    <row r="3" spans="1:2" x14ac:dyDescent="0.15">
      <c r="A3" s="1" t="s">
        <v>2</v>
      </c>
      <c r="B3" s="1" t="s">
        <v>6</v>
      </c>
    </row>
    <row r="4" spans="1:2" x14ac:dyDescent="0.15">
      <c r="A4" s="1" t="s">
        <v>3</v>
      </c>
      <c r="B4" s="1" t="s">
        <v>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3.5" x14ac:dyDescent="0.15"/>
  <cols>
    <col min="1" max="1" width="12.875" bestFit="1" customWidth="1"/>
    <col min="2" max="2" width="7.625" bestFit="1" customWidth="1"/>
    <col min="3" max="3" width="27.375" bestFit="1" customWidth="1"/>
    <col min="4" max="4" width="8" bestFit="1" customWidth="1"/>
  </cols>
  <sheetData>
    <row r="1" spans="1:4" x14ac:dyDescent="0.15">
      <c r="A1" s="2" t="s">
        <v>25</v>
      </c>
      <c r="B1" s="2" t="s">
        <v>26</v>
      </c>
      <c r="C1" s="2" t="s">
        <v>17</v>
      </c>
      <c r="D1" s="2" t="s">
        <v>24</v>
      </c>
    </row>
    <row r="2" spans="1:4" x14ac:dyDescent="0.15">
      <c r="A2" s="1" t="s">
        <v>8</v>
      </c>
      <c r="B2" s="1" t="s">
        <v>14</v>
      </c>
      <c r="C2" s="1" t="s">
        <v>18</v>
      </c>
      <c r="D2" s="3">
        <v>6000</v>
      </c>
    </row>
    <row r="3" spans="1:4" x14ac:dyDescent="0.15">
      <c r="A3" s="1" t="s">
        <v>9</v>
      </c>
      <c r="B3" s="1" t="s">
        <v>14</v>
      </c>
      <c r="C3" s="1" t="s">
        <v>19</v>
      </c>
      <c r="D3" s="3">
        <v>18000</v>
      </c>
    </row>
    <row r="4" spans="1:4" x14ac:dyDescent="0.15">
      <c r="A4" s="1" t="s">
        <v>10</v>
      </c>
      <c r="B4" s="1" t="s">
        <v>15</v>
      </c>
      <c r="C4" s="1" t="s">
        <v>20</v>
      </c>
      <c r="D4" s="3">
        <v>18000</v>
      </c>
    </row>
    <row r="5" spans="1:4" x14ac:dyDescent="0.15">
      <c r="A5" s="1" t="s">
        <v>11</v>
      </c>
      <c r="B5" s="1" t="s">
        <v>15</v>
      </c>
      <c r="C5" s="1" t="s">
        <v>21</v>
      </c>
      <c r="D5" s="3">
        <v>20000</v>
      </c>
    </row>
    <row r="6" spans="1:4" x14ac:dyDescent="0.15">
      <c r="A6" s="1" t="s">
        <v>12</v>
      </c>
      <c r="B6" s="1" t="s">
        <v>16</v>
      </c>
      <c r="C6" s="1" t="s">
        <v>22</v>
      </c>
      <c r="D6" s="3">
        <v>4000</v>
      </c>
    </row>
    <row r="7" spans="1:4" x14ac:dyDescent="0.15">
      <c r="A7" s="1" t="s">
        <v>13</v>
      </c>
      <c r="B7" s="1" t="s">
        <v>16</v>
      </c>
      <c r="C7" s="1" t="s">
        <v>23</v>
      </c>
      <c r="D7" s="3">
        <v>2000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/>
  </sheetViews>
  <sheetFormatPr defaultRowHeight="13.5" x14ac:dyDescent="0.15"/>
  <cols>
    <col min="1" max="1" width="9.75" bestFit="1" customWidth="1"/>
    <col min="2" max="2" width="5.25" bestFit="1" customWidth="1"/>
    <col min="5" max="5" width="13.375" bestFit="1" customWidth="1"/>
    <col min="6" max="6" width="10.25" bestFit="1" customWidth="1"/>
    <col min="7" max="7" width="12.875" bestFit="1" customWidth="1"/>
    <col min="8" max="8" width="7.625" bestFit="1" customWidth="1"/>
    <col min="9" max="9" width="27.375" bestFit="1" customWidth="1"/>
    <col min="10" max="10" width="8" bestFit="1" customWidth="1"/>
    <col min="11" max="11" width="5.25" bestFit="1" customWidth="1"/>
  </cols>
  <sheetData>
    <row r="1" spans="1:11" x14ac:dyDescent="0.15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4</v>
      </c>
      <c r="G1" s="2" t="s">
        <v>25</v>
      </c>
      <c r="H1" s="2" t="s">
        <v>32</v>
      </c>
      <c r="I1" s="2" t="s">
        <v>17</v>
      </c>
      <c r="J1" s="2" t="s">
        <v>24</v>
      </c>
      <c r="K1" s="2" t="s">
        <v>33</v>
      </c>
    </row>
    <row r="2" spans="1:11" x14ac:dyDescent="0.15">
      <c r="A2" s="6">
        <v>41944</v>
      </c>
      <c r="B2" s="4">
        <f>A2</f>
        <v>41944</v>
      </c>
      <c r="C2" s="5">
        <v>0.58333333333333337</v>
      </c>
      <c r="D2" s="5">
        <v>0.70833333333333337</v>
      </c>
      <c r="E2" s="1" t="s">
        <v>1</v>
      </c>
      <c r="F2" s="1" t="str">
        <f>IF(E2="","",VLOOKUP(E2,スクールマスタ!$A$2:$B$4,2,FALSE))</f>
        <v>京橋校</v>
      </c>
      <c r="G2" s="1" t="s">
        <v>36</v>
      </c>
      <c r="H2" s="1" t="str">
        <f>IF($G2="","",VLOOKUP($G2,セミナーマスタ!$A$2:$D$7,2,FALSE))</f>
        <v>投資</v>
      </c>
      <c r="I2" s="1" t="str">
        <f>IF($G2="","",VLOOKUP($G2,セミナーマスタ!$A$2:$D$7,3,FALSE))</f>
        <v>インターネット株取引講座</v>
      </c>
      <c r="J2" s="3">
        <f>IF($G2="","",VLOOKUP($G2,セミナーマスタ!$A$2:$D$7,4,FALSE))</f>
        <v>6000</v>
      </c>
      <c r="K2" s="1">
        <v>40</v>
      </c>
    </row>
    <row r="3" spans="1:11" x14ac:dyDescent="0.15">
      <c r="A3" s="6">
        <v>41969</v>
      </c>
      <c r="B3" s="4">
        <f t="shared" ref="B3:B19" si="0">A3</f>
        <v>41969</v>
      </c>
      <c r="C3" s="5">
        <v>0.70833333333333337</v>
      </c>
      <c r="D3" s="5">
        <v>0.83333333333333337</v>
      </c>
      <c r="E3" s="1" t="s">
        <v>1</v>
      </c>
      <c r="F3" s="1" t="str">
        <f>IF(E3="","",VLOOKUP(E3,スクールマスタ!$A$2:$B$4,2,FALSE))</f>
        <v>京橋校</v>
      </c>
      <c r="G3" s="1" t="s">
        <v>37</v>
      </c>
      <c r="H3" s="1" t="str">
        <f>IF($G3="","",VLOOKUP($G3,セミナーマスタ!$A$2:$D$7,2,FALSE))</f>
        <v>投資</v>
      </c>
      <c r="I3" s="1" t="str">
        <f>IF($G3="","",VLOOKUP($G3,セミナーマスタ!$A$2:$D$7,3,FALSE))</f>
        <v>初心者のための資産運用講座</v>
      </c>
      <c r="J3" s="3">
        <f>IF($G3="","",VLOOKUP($G3,セミナーマスタ!$A$2:$D$7,4,FALSE))</f>
        <v>18000</v>
      </c>
      <c r="K3" s="1">
        <v>40</v>
      </c>
    </row>
    <row r="4" spans="1:11" x14ac:dyDescent="0.15">
      <c r="A4" s="6">
        <v>41946</v>
      </c>
      <c r="B4" s="4">
        <f t="shared" si="0"/>
        <v>41946</v>
      </c>
      <c r="C4" s="5">
        <v>0.41666666666666669</v>
      </c>
      <c r="D4" s="5">
        <v>0.54166666666666663</v>
      </c>
      <c r="E4" s="1" t="s">
        <v>1</v>
      </c>
      <c r="F4" s="1" t="str">
        <f>IF(E4="","",VLOOKUP(E4,スクールマスタ!$A$2:$B$4,2,FALSE))</f>
        <v>京橋校</v>
      </c>
      <c r="G4" s="1" t="s">
        <v>38</v>
      </c>
      <c r="H4" s="1" t="str">
        <f>IF($G4="","",VLOOKUP($G4,セミナーマスタ!$A$2:$D$7,2,FALSE))</f>
        <v>経営</v>
      </c>
      <c r="I4" s="1" t="str">
        <f>IF($G4="","",VLOOKUP($G4,セミナーマスタ!$A$2:$D$7,3,FALSE))</f>
        <v>マーケティング講座</v>
      </c>
      <c r="J4" s="3">
        <f>IF($G4="","",VLOOKUP($G4,セミナーマスタ!$A$2:$D$7,4,FALSE))</f>
        <v>18000</v>
      </c>
      <c r="K4" s="1">
        <v>30</v>
      </c>
    </row>
    <row r="5" spans="1:11" x14ac:dyDescent="0.15">
      <c r="A5" s="6">
        <v>41955</v>
      </c>
      <c r="B5" s="4">
        <f t="shared" si="0"/>
        <v>41955</v>
      </c>
      <c r="C5" s="5">
        <v>0.41666666666666669</v>
      </c>
      <c r="D5" s="5">
        <v>0.54166666666666663</v>
      </c>
      <c r="E5" s="1" t="s">
        <v>1</v>
      </c>
      <c r="F5" s="1" t="str">
        <f>IF(E5="","",VLOOKUP(E5,スクールマスタ!$A$2:$B$4,2,FALSE))</f>
        <v>京橋校</v>
      </c>
      <c r="G5" s="1" t="s">
        <v>39</v>
      </c>
      <c r="H5" s="1" t="str">
        <f>IF($G5="","",VLOOKUP($G5,セミナーマスタ!$A$2:$D$7,2,FALSE))</f>
        <v>経営</v>
      </c>
      <c r="I5" s="1" t="str">
        <f>IF($G5="","",VLOOKUP($G5,セミナーマスタ!$A$2:$D$7,3,FALSE))</f>
        <v>経営者のための経営分析講座</v>
      </c>
      <c r="J5" s="3">
        <f>IF($G5="","",VLOOKUP($G5,セミナーマスタ!$A$2:$D$7,4,FALSE))</f>
        <v>20000</v>
      </c>
      <c r="K5" s="1">
        <v>30</v>
      </c>
    </row>
    <row r="6" spans="1:11" x14ac:dyDescent="0.15">
      <c r="A6" s="6">
        <v>41959</v>
      </c>
      <c r="B6" s="4">
        <f t="shared" si="0"/>
        <v>41959</v>
      </c>
      <c r="C6" s="5">
        <v>0.58333333333333337</v>
      </c>
      <c r="D6" s="5">
        <v>0.70833333333333337</v>
      </c>
      <c r="E6" s="1" t="s">
        <v>1</v>
      </c>
      <c r="F6" s="1" t="str">
        <f>IF(E6="","",VLOOKUP(E6,スクールマスタ!$A$2:$B$4,2,FALSE))</f>
        <v>京橋校</v>
      </c>
      <c r="G6" s="1" t="s">
        <v>40</v>
      </c>
      <c r="H6" s="1" t="str">
        <f>IF($G6="","",VLOOKUP($G6,セミナーマスタ!$A$2:$D$7,2,FALSE))</f>
        <v>就職</v>
      </c>
      <c r="I6" s="1" t="str">
        <f>IF($G6="","",VLOOKUP($G6,セミナーマスタ!$A$2:$D$7,3,FALSE))</f>
        <v>面接試験突破講座</v>
      </c>
      <c r="J6" s="3">
        <f>IF($G6="","",VLOOKUP($G6,セミナーマスタ!$A$2:$D$7,4,FALSE))</f>
        <v>4000</v>
      </c>
      <c r="K6" s="1">
        <v>20</v>
      </c>
    </row>
    <row r="7" spans="1:11" x14ac:dyDescent="0.15">
      <c r="A7" s="6">
        <v>41966</v>
      </c>
      <c r="B7" s="4">
        <f t="shared" si="0"/>
        <v>41966</v>
      </c>
      <c r="C7" s="5">
        <v>0.58333333333333337</v>
      </c>
      <c r="D7" s="5">
        <v>0.70833333333333337</v>
      </c>
      <c r="E7" s="1" t="s">
        <v>1</v>
      </c>
      <c r="F7" s="1" t="str">
        <f>IF(E7="","",VLOOKUP(E7,スクールマスタ!$A$2:$B$4,2,FALSE))</f>
        <v>京橋校</v>
      </c>
      <c r="G7" s="1" t="s">
        <v>41</v>
      </c>
      <c r="H7" s="1" t="str">
        <f>IF($G7="","",VLOOKUP($G7,セミナーマスタ!$A$2:$D$7,2,FALSE))</f>
        <v>就職</v>
      </c>
      <c r="I7" s="1" t="str">
        <f>IF($G7="","",VLOOKUP($G7,セミナーマスタ!$A$2:$D$7,3,FALSE))</f>
        <v>自己分析・自己表現講座</v>
      </c>
      <c r="J7" s="3">
        <f>IF($G7="","",VLOOKUP($G7,セミナーマスタ!$A$2:$D$7,4,FALSE))</f>
        <v>2000</v>
      </c>
      <c r="K7" s="1">
        <v>20</v>
      </c>
    </row>
    <row r="8" spans="1:11" x14ac:dyDescent="0.15">
      <c r="A8" s="6">
        <v>41947</v>
      </c>
      <c r="B8" s="4">
        <f t="shared" si="0"/>
        <v>41947</v>
      </c>
      <c r="C8" s="5">
        <v>0.70833333333333337</v>
      </c>
      <c r="D8" s="5">
        <v>0.83333333333333337</v>
      </c>
      <c r="E8" s="1" t="s">
        <v>34</v>
      </c>
      <c r="F8" s="1" t="str">
        <f>IF(E8="","",VLOOKUP(E8,スクールマスタ!$A$2:$B$4,2,FALSE))</f>
        <v>難波校</v>
      </c>
      <c r="G8" s="1" t="s">
        <v>36</v>
      </c>
      <c r="H8" s="1" t="str">
        <f>IF($G8="","",VLOOKUP($G8,セミナーマスタ!$A$2:$D$7,2,FALSE))</f>
        <v>投資</v>
      </c>
      <c r="I8" s="1" t="str">
        <f>IF($G8="","",VLOOKUP($G8,セミナーマスタ!$A$2:$D$7,3,FALSE))</f>
        <v>インターネット株取引講座</v>
      </c>
      <c r="J8" s="3">
        <f>IF($G8="","",VLOOKUP($G8,セミナーマスタ!$A$2:$D$7,4,FALSE))</f>
        <v>6000</v>
      </c>
      <c r="K8" s="1">
        <v>60</v>
      </c>
    </row>
    <row r="9" spans="1:11" x14ac:dyDescent="0.15">
      <c r="A9" s="6">
        <v>41956</v>
      </c>
      <c r="B9" s="4">
        <f t="shared" si="0"/>
        <v>41956</v>
      </c>
      <c r="C9" s="5">
        <v>0.70833333333333337</v>
      </c>
      <c r="D9" s="5">
        <v>0.83333333333333337</v>
      </c>
      <c r="E9" s="1" t="s">
        <v>34</v>
      </c>
      <c r="F9" s="1" t="str">
        <f>IF(E9="","",VLOOKUP(E9,スクールマスタ!$A$2:$B$4,2,FALSE))</f>
        <v>難波校</v>
      </c>
      <c r="G9" s="1" t="s">
        <v>37</v>
      </c>
      <c r="H9" s="1" t="str">
        <f>IF($G9="","",VLOOKUP($G9,セミナーマスタ!$A$2:$D$7,2,FALSE))</f>
        <v>投資</v>
      </c>
      <c r="I9" s="1" t="str">
        <f>IF($G9="","",VLOOKUP($G9,セミナーマスタ!$A$2:$D$7,3,FALSE))</f>
        <v>初心者のための資産運用講座</v>
      </c>
      <c r="J9" s="3">
        <f>IF($G9="","",VLOOKUP($G9,セミナーマスタ!$A$2:$D$7,4,FALSE))</f>
        <v>18000</v>
      </c>
      <c r="K9" s="1">
        <v>60</v>
      </c>
    </row>
    <row r="10" spans="1:11" x14ac:dyDescent="0.15">
      <c r="A10" s="6">
        <v>41964</v>
      </c>
      <c r="B10" s="4">
        <f t="shared" si="0"/>
        <v>41964</v>
      </c>
      <c r="C10" s="5">
        <v>0.58333333333333337</v>
      </c>
      <c r="D10" s="5">
        <v>0.70833333333333337</v>
      </c>
      <c r="E10" s="1" t="s">
        <v>34</v>
      </c>
      <c r="F10" s="1" t="str">
        <f>IF(E10="","",VLOOKUP(E10,スクールマスタ!$A$2:$B$4,2,FALSE))</f>
        <v>難波校</v>
      </c>
      <c r="G10" s="1" t="s">
        <v>38</v>
      </c>
      <c r="H10" s="1" t="str">
        <f>IF($G10="","",VLOOKUP($G10,セミナーマスタ!$A$2:$D$7,2,FALSE))</f>
        <v>経営</v>
      </c>
      <c r="I10" s="1" t="str">
        <f>IF($G10="","",VLOOKUP($G10,セミナーマスタ!$A$2:$D$7,3,FALSE))</f>
        <v>マーケティング講座</v>
      </c>
      <c r="J10" s="3">
        <f>IF($G10="","",VLOOKUP($G10,セミナーマスタ!$A$2:$D$7,4,FALSE))</f>
        <v>18000</v>
      </c>
      <c r="K10" s="1">
        <v>50</v>
      </c>
    </row>
    <row r="11" spans="1:11" x14ac:dyDescent="0.15">
      <c r="A11" s="6">
        <v>41950</v>
      </c>
      <c r="B11" s="4">
        <f t="shared" si="0"/>
        <v>41950</v>
      </c>
      <c r="C11" s="5">
        <v>0.58333333333333337</v>
      </c>
      <c r="D11" s="5">
        <v>0.70833333333333337</v>
      </c>
      <c r="E11" s="1" t="s">
        <v>34</v>
      </c>
      <c r="F11" s="1" t="str">
        <f>IF(E11="","",VLOOKUP(E11,スクールマスタ!$A$2:$B$4,2,FALSE))</f>
        <v>難波校</v>
      </c>
      <c r="G11" s="1" t="s">
        <v>39</v>
      </c>
      <c r="H11" s="1" t="str">
        <f>IF($G11="","",VLOOKUP($G11,セミナーマスタ!$A$2:$D$7,2,FALSE))</f>
        <v>経営</v>
      </c>
      <c r="I11" s="1" t="str">
        <f>IF($G11="","",VLOOKUP($G11,セミナーマスタ!$A$2:$D$7,3,FALSE))</f>
        <v>経営者のための経営分析講座</v>
      </c>
      <c r="J11" s="3">
        <f>IF($G11="","",VLOOKUP($G11,セミナーマスタ!$A$2:$D$7,4,FALSE))</f>
        <v>20000</v>
      </c>
      <c r="K11" s="1">
        <v>50</v>
      </c>
    </row>
    <row r="12" spans="1:11" x14ac:dyDescent="0.15">
      <c r="A12" s="6">
        <v>41945</v>
      </c>
      <c r="B12" s="4">
        <f t="shared" si="0"/>
        <v>41945</v>
      </c>
      <c r="C12" s="5">
        <v>0.58333333333333337</v>
      </c>
      <c r="D12" s="5">
        <v>0.70833333333333337</v>
      </c>
      <c r="E12" s="1" t="s">
        <v>34</v>
      </c>
      <c r="F12" s="1" t="str">
        <f>IF(E12="","",VLOOKUP(E12,スクールマスタ!$A$2:$B$4,2,FALSE))</f>
        <v>難波校</v>
      </c>
      <c r="G12" s="1" t="s">
        <v>40</v>
      </c>
      <c r="H12" s="1" t="str">
        <f>IF($G12="","",VLOOKUP($G12,セミナーマスタ!$A$2:$D$7,2,FALSE))</f>
        <v>就職</v>
      </c>
      <c r="I12" s="1" t="str">
        <f>IF($G12="","",VLOOKUP($G12,セミナーマスタ!$A$2:$D$7,3,FALSE))</f>
        <v>面接試験突破講座</v>
      </c>
      <c r="J12" s="3">
        <f>IF($G12="","",VLOOKUP($G12,セミナーマスタ!$A$2:$D$7,4,FALSE))</f>
        <v>4000</v>
      </c>
      <c r="K12" s="1">
        <v>30</v>
      </c>
    </row>
    <row r="13" spans="1:11" x14ac:dyDescent="0.15">
      <c r="A13" s="6">
        <v>41961</v>
      </c>
      <c r="B13" s="4">
        <f t="shared" si="0"/>
        <v>41961</v>
      </c>
      <c r="C13" s="5">
        <v>0.70833333333333337</v>
      </c>
      <c r="D13" s="5">
        <v>0.83333333333333337</v>
      </c>
      <c r="E13" s="1" t="s">
        <v>34</v>
      </c>
      <c r="F13" s="1" t="str">
        <f>IF(E13="","",VLOOKUP(E13,スクールマスタ!$A$2:$B$4,2,FALSE))</f>
        <v>難波校</v>
      </c>
      <c r="G13" s="1" t="s">
        <v>41</v>
      </c>
      <c r="H13" s="1" t="str">
        <f>IF($G13="","",VLOOKUP($G13,セミナーマスタ!$A$2:$D$7,2,FALSE))</f>
        <v>就職</v>
      </c>
      <c r="I13" s="1" t="str">
        <f>IF($G13="","",VLOOKUP($G13,セミナーマスタ!$A$2:$D$7,3,FALSE))</f>
        <v>自己分析・自己表現講座</v>
      </c>
      <c r="J13" s="3">
        <f>IF($G13="","",VLOOKUP($G13,セミナーマスタ!$A$2:$D$7,4,FALSE))</f>
        <v>2000</v>
      </c>
      <c r="K13" s="1">
        <v>30</v>
      </c>
    </row>
    <row r="14" spans="1:11" x14ac:dyDescent="0.15">
      <c r="A14" s="6">
        <v>41958</v>
      </c>
      <c r="B14" s="4">
        <f t="shared" si="0"/>
        <v>41958</v>
      </c>
      <c r="C14" s="5">
        <v>0.39583333333333331</v>
      </c>
      <c r="D14" s="5">
        <v>0.52083333333333337</v>
      </c>
      <c r="E14" s="1" t="s">
        <v>35</v>
      </c>
      <c r="F14" s="1" t="str">
        <f>IF(E14="","",VLOOKUP(E14,スクールマスタ!$A$2:$B$4,2,FALSE))</f>
        <v>梅田校</v>
      </c>
      <c r="G14" s="1" t="s">
        <v>36</v>
      </c>
      <c r="H14" s="1" t="str">
        <f>IF($G14="","",VLOOKUP($G14,セミナーマスタ!$A$2:$D$7,2,FALSE))</f>
        <v>投資</v>
      </c>
      <c r="I14" s="1" t="str">
        <f>IF($G14="","",VLOOKUP($G14,セミナーマスタ!$A$2:$D$7,3,FALSE))</f>
        <v>インターネット株取引講座</v>
      </c>
      <c r="J14" s="3">
        <f>IF($G14="","",VLOOKUP($G14,セミナーマスタ!$A$2:$D$7,4,FALSE))</f>
        <v>6000</v>
      </c>
      <c r="K14" s="1">
        <v>30</v>
      </c>
    </row>
    <row r="15" spans="1:11" x14ac:dyDescent="0.15">
      <c r="A15" s="6">
        <v>41963</v>
      </c>
      <c r="B15" s="4">
        <f t="shared" si="0"/>
        <v>41963</v>
      </c>
      <c r="C15" s="5">
        <v>0.39583333333333331</v>
      </c>
      <c r="D15" s="5">
        <v>0.52083333333333337</v>
      </c>
      <c r="E15" s="1" t="s">
        <v>35</v>
      </c>
      <c r="F15" s="1" t="str">
        <f>IF(E15="","",VLOOKUP(E15,スクールマスタ!$A$2:$B$4,2,FALSE))</f>
        <v>梅田校</v>
      </c>
      <c r="G15" s="1" t="s">
        <v>37</v>
      </c>
      <c r="H15" s="1" t="str">
        <f>IF($G15="","",VLOOKUP($G15,セミナーマスタ!$A$2:$D$7,2,FALSE))</f>
        <v>投資</v>
      </c>
      <c r="I15" s="1" t="str">
        <f>IF($G15="","",VLOOKUP($G15,セミナーマスタ!$A$2:$D$7,3,FALSE))</f>
        <v>初心者のための資産運用講座</v>
      </c>
      <c r="J15" s="3">
        <f>IF($G15="","",VLOOKUP($G15,セミナーマスタ!$A$2:$D$7,4,FALSE))</f>
        <v>18000</v>
      </c>
      <c r="K15" s="1">
        <v>30</v>
      </c>
    </row>
    <row r="16" spans="1:11" x14ac:dyDescent="0.15">
      <c r="A16" s="6">
        <v>41957</v>
      </c>
      <c r="B16" s="4">
        <f t="shared" si="0"/>
        <v>41957</v>
      </c>
      <c r="C16" s="5">
        <v>0.70833333333333337</v>
      </c>
      <c r="D16" s="5">
        <v>0.83333333333333337</v>
      </c>
      <c r="E16" s="1" t="s">
        <v>35</v>
      </c>
      <c r="F16" s="1" t="str">
        <f>IF(E16="","",VLOOKUP(E16,スクールマスタ!$A$2:$B$4,2,FALSE))</f>
        <v>梅田校</v>
      </c>
      <c r="G16" s="1" t="s">
        <v>38</v>
      </c>
      <c r="H16" s="1" t="str">
        <f>IF($G16="","",VLOOKUP($G16,セミナーマスタ!$A$2:$D$7,2,FALSE))</f>
        <v>経営</v>
      </c>
      <c r="I16" s="1" t="str">
        <f>IF($G16="","",VLOOKUP($G16,セミナーマスタ!$A$2:$D$7,3,FALSE))</f>
        <v>マーケティング講座</v>
      </c>
      <c r="J16" s="3">
        <f>IF($G16="","",VLOOKUP($G16,セミナーマスタ!$A$2:$D$7,4,FALSE))</f>
        <v>18000</v>
      </c>
      <c r="K16" s="1">
        <v>30</v>
      </c>
    </row>
    <row r="17" spans="1:11" x14ac:dyDescent="0.15">
      <c r="A17" s="6">
        <v>41971</v>
      </c>
      <c r="B17" s="4">
        <f t="shared" si="0"/>
        <v>41971</v>
      </c>
      <c r="C17" s="5">
        <v>0.70833333333333337</v>
      </c>
      <c r="D17" s="5">
        <v>0.83333333333333337</v>
      </c>
      <c r="E17" s="1" t="s">
        <v>35</v>
      </c>
      <c r="F17" s="1" t="str">
        <f>IF(E17="","",VLOOKUP(E17,スクールマスタ!$A$2:$B$4,2,FALSE))</f>
        <v>梅田校</v>
      </c>
      <c r="G17" s="1" t="s">
        <v>39</v>
      </c>
      <c r="H17" s="1" t="str">
        <f>IF($G17="","",VLOOKUP($G17,セミナーマスタ!$A$2:$D$7,2,FALSE))</f>
        <v>経営</v>
      </c>
      <c r="I17" s="1" t="str">
        <f>IF($G17="","",VLOOKUP($G17,セミナーマスタ!$A$2:$D$7,3,FALSE))</f>
        <v>経営者のための経営分析講座</v>
      </c>
      <c r="J17" s="3">
        <f>IF($G17="","",VLOOKUP($G17,セミナーマスタ!$A$2:$D$7,4,FALSE))</f>
        <v>20000</v>
      </c>
      <c r="K17" s="1">
        <v>30</v>
      </c>
    </row>
    <row r="18" spans="1:11" x14ac:dyDescent="0.15">
      <c r="A18" s="6">
        <v>41951</v>
      </c>
      <c r="B18" s="4">
        <f t="shared" si="0"/>
        <v>41951</v>
      </c>
      <c r="C18" s="5">
        <v>0.58333333333333337</v>
      </c>
      <c r="D18" s="5">
        <v>0.70833333333333337</v>
      </c>
      <c r="E18" s="1" t="s">
        <v>35</v>
      </c>
      <c r="F18" s="1" t="str">
        <f>IF(E18="","",VLOOKUP(E18,スクールマスタ!$A$2:$B$4,2,FALSE))</f>
        <v>梅田校</v>
      </c>
      <c r="G18" s="1" t="s">
        <v>40</v>
      </c>
      <c r="H18" s="1" t="str">
        <f>IF($G18="","",VLOOKUP($G18,セミナーマスタ!$A$2:$D$7,2,FALSE))</f>
        <v>就職</v>
      </c>
      <c r="I18" s="1" t="str">
        <f>IF($G18="","",VLOOKUP($G18,セミナーマスタ!$A$2:$D$7,3,FALSE))</f>
        <v>面接試験突破講座</v>
      </c>
      <c r="J18" s="3">
        <f>IF($G18="","",VLOOKUP($G18,セミナーマスタ!$A$2:$D$7,4,FALSE))</f>
        <v>4000</v>
      </c>
      <c r="K18" s="1">
        <v>20</v>
      </c>
    </row>
    <row r="19" spans="1:11" x14ac:dyDescent="0.15">
      <c r="A19" s="6">
        <v>41948</v>
      </c>
      <c r="B19" s="4">
        <f t="shared" si="0"/>
        <v>41948</v>
      </c>
      <c r="C19" s="5">
        <v>0.58333333333333337</v>
      </c>
      <c r="D19" s="5">
        <v>0.70833333333333337</v>
      </c>
      <c r="E19" s="1" t="s">
        <v>35</v>
      </c>
      <c r="F19" s="1" t="str">
        <f>IF(E19="","",VLOOKUP(E19,スクールマスタ!$A$2:$B$4,2,FALSE))</f>
        <v>梅田校</v>
      </c>
      <c r="G19" s="1" t="s">
        <v>41</v>
      </c>
      <c r="H19" s="1" t="str">
        <f>IF($G19="","",VLOOKUP($G19,セミナーマスタ!$A$2:$D$7,2,FALSE))</f>
        <v>就職</v>
      </c>
      <c r="I19" s="1" t="str">
        <f>IF($G19="","",VLOOKUP($G19,セミナーマスタ!$A$2:$D$7,3,FALSE))</f>
        <v>自己分析・自己表現講座</v>
      </c>
      <c r="J19" s="3">
        <f>IF($G19="","",VLOOKUP($G19,セミナーマスタ!$A$2:$D$7,4,FALSE))</f>
        <v>2000</v>
      </c>
      <c r="K19" s="1">
        <v>20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スクールマスタ</vt:lpstr>
      <vt:lpstr>セミナーマスタ</vt:lpstr>
      <vt:lpstr>開催セミナー一覧表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2014-05-31T15:00:07Z</dcterms:created>
  <dcterms:modified xsi:type="dcterms:W3CDTF">2014-06-13T07:34:10Z</dcterms:modified>
</cp:coreProperties>
</file>