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15360" windowHeight="7770"/>
  </bookViews>
  <sheets>
    <sheet name="売上実績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L38" i="1"/>
  <c r="L36" i="1"/>
  <c r="L34" i="1"/>
  <c r="L33" i="1"/>
  <c r="L30" i="1"/>
  <c r="L31" i="1"/>
  <c r="L29" i="1"/>
  <c r="L26" i="1"/>
  <c r="L27" i="1"/>
  <c r="L25" i="1"/>
  <c r="L21" i="1"/>
  <c r="L22" i="1"/>
  <c r="L23" i="1"/>
  <c r="L20" i="1"/>
  <c r="L15" i="1"/>
  <c r="L16" i="1"/>
  <c r="L17" i="1"/>
  <c r="L18" i="1"/>
  <c r="L14" i="1"/>
  <c r="L10" i="1"/>
  <c r="L11" i="1"/>
  <c r="L12" i="1"/>
  <c r="L9" i="1"/>
  <c r="L6" i="1"/>
  <c r="L7" i="1"/>
  <c r="L5" i="1"/>
  <c r="I37" i="1"/>
  <c r="I38" i="1"/>
  <c r="I36" i="1"/>
  <c r="I34" i="1"/>
  <c r="I33" i="1"/>
  <c r="I30" i="1"/>
  <c r="I31" i="1"/>
  <c r="I29" i="1"/>
  <c r="I26" i="1"/>
  <c r="I27" i="1"/>
  <c r="I25" i="1"/>
  <c r="I21" i="1"/>
  <c r="I22" i="1"/>
  <c r="I23" i="1"/>
  <c r="I20" i="1"/>
  <c r="I18" i="1"/>
  <c r="I17" i="1"/>
  <c r="I16" i="1"/>
  <c r="I15" i="1"/>
  <c r="I14" i="1"/>
  <c r="I8" i="1"/>
  <c r="I12" i="1"/>
  <c r="I11" i="1"/>
  <c r="I10" i="1"/>
  <c r="I9" i="1"/>
  <c r="I7" i="1"/>
  <c r="I6" i="1"/>
  <c r="I5" i="1"/>
  <c r="F37" i="1"/>
  <c r="F38" i="1"/>
  <c r="F36" i="1"/>
  <c r="F34" i="1"/>
  <c r="F35" i="1" s="1"/>
  <c r="F33" i="1"/>
  <c r="F30" i="1"/>
  <c r="F31" i="1"/>
  <c r="F29" i="1"/>
  <c r="F26" i="1"/>
  <c r="F27" i="1"/>
  <c r="F28" i="1" s="1"/>
  <c r="F25" i="1"/>
  <c r="F8" i="1"/>
  <c r="F21" i="1"/>
  <c r="F24" i="1" s="1"/>
  <c r="F22" i="1"/>
  <c r="F23" i="1"/>
  <c r="F20" i="1"/>
  <c r="F15" i="1"/>
  <c r="F16" i="1"/>
  <c r="F17" i="1"/>
  <c r="F18" i="1"/>
  <c r="F14" i="1"/>
  <c r="F10" i="1"/>
  <c r="F13" i="1" s="1"/>
  <c r="F11" i="1"/>
  <c r="F12" i="1"/>
  <c r="F9" i="1"/>
  <c r="F6" i="1"/>
  <c r="F7" i="1"/>
  <c r="F19" i="1"/>
  <c r="F39" i="1"/>
  <c r="F5" i="1"/>
  <c r="F32" i="1" l="1"/>
  <c r="M6" i="1"/>
  <c r="N6" i="1"/>
  <c r="M7" i="1"/>
  <c r="N7" i="1"/>
  <c r="M9" i="1"/>
  <c r="N9" i="1"/>
  <c r="M10" i="1"/>
  <c r="N10" i="1"/>
  <c r="M11" i="1"/>
  <c r="N11" i="1"/>
  <c r="M12" i="1"/>
  <c r="N12" i="1"/>
  <c r="M14" i="1"/>
  <c r="N14" i="1"/>
  <c r="M15" i="1"/>
  <c r="N15" i="1"/>
  <c r="M16" i="1"/>
  <c r="N16" i="1"/>
  <c r="M17" i="1"/>
  <c r="N17" i="1"/>
  <c r="M18" i="1"/>
  <c r="N18" i="1"/>
  <c r="M20" i="1"/>
  <c r="N20" i="1"/>
  <c r="M21" i="1"/>
  <c r="N21" i="1"/>
  <c r="M22" i="1"/>
  <c r="N22" i="1"/>
  <c r="M23" i="1"/>
  <c r="N23" i="1"/>
  <c r="M25" i="1"/>
  <c r="N25" i="1"/>
  <c r="M26" i="1"/>
  <c r="N26" i="1"/>
  <c r="M27" i="1"/>
  <c r="N27" i="1"/>
  <c r="M29" i="1"/>
  <c r="N29" i="1"/>
  <c r="M30" i="1"/>
  <c r="N30" i="1"/>
  <c r="M31" i="1"/>
  <c r="N31" i="1"/>
  <c r="M33" i="1"/>
  <c r="N33" i="1"/>
  <c r="M34" i="1"/>
  <c r="N34" i="1"/>
  <c r="M36" i="1"/>
  <c r="N36" i="1"/>
  <c r="M37" i="1"/>
  <c r="N37" i="1"/>
  <c r="M38" i="1"/>
  <c r="N38" i="1"/>
  <c r="N5" i="1"/>
  <c r="O30" i="1" l="1"/>
  <c r="O26" i="1"/>
  <c r="O12" i="1"/>
  <c r="O33" i="1"/>
  <c r="O14" i="1"/>
  <c r="O9" i="1"/>
  <c r="O7" i="1"/>
  <c r="M5" i="1"/>
  <c r="O11" i="1"/>
  <c r="O16" i="1"/>
  <c r="O20" i="1"/>
  <c r="O22" i="1"/>
  <c r="O31" i="1"/>
  <c r="O37" i="1"/>
  <c r="O38" i="1" l="1"/>
  <c r="O34" i="1"/>
  <c r="O27" i="1"/>
  <c r="O21" i="1"/>
  <c r="O23" i="1"/>
  <c r="O17" i="1"/>
  <c r="O18" i="1"/>
  <c r="O15" i="1"/>
  <c r="O10" i="1"/>
  <c r="O29" i="1"/>
  <c r="O5" i="1"/>
  <c r="O36" i="1"/>
  <c r="O25" i="1"/>
  <c r="O6" i="1"/>
  <c r="L39" i="1"/>
  <c r="K39" i="1"/>
  <c r="J39" i="1"/>
  <c r="I39" i="1"/>
  <c r="H39" i="1"/>
  <c r="G39" i="1"/>
  <c r="E39" i="1"/>
  <c r="N39" i="1" s="1"/>
  <c r="D39" i="1"/>
  <c r="M39" i="1" s="1"/>
  <c r="O39" i="1" s="1"/>
  <c r="L35" i="1"/>
  <c r="K35" i="1"/>
  <c r="J35" i="1"/>
  <c r="I35" i="1"/>
  <c r="H35" i="1"/>
  <c r="G35" i="1"/>
  <c r="E35" i="1"/>
  <c r="N35" i="1" s="1"/>
  <c r="D35" i="1"/>
  <c r="M35" i="1" s="1"/>
  <c r="O35" i="1" s="1"/>
  <c r="L32" i="1"/>
  <c r="K32" i="1"/>
  <c r="J32" i="1"/>
  <c r="I32" i="1"/>
  <c r="H32" i="1"/>
  <c r="G32" i="1"/>
  <c r="E32" i="1"/>
  <c r="N32" i="1" s="1"/>
  <c r="D32" i="1"/>
  <c r="M32" i="1" s="1"/>
  <c r="L28" i="1"/>
  <c r="K28" i="1"/>
  <c r="J28" i="1"/>
  <c r="I28" i="1"/>
  <c r="H28" i="1"/>
  <c r="G28" i="1"/>
  <c r="E28" i="1"/>
  <c r="N28" i="1" s="1"/>
  <c r="D28" i="1"/>
  <c r="M28" i="1" s="1"/>
  <c r="O28" i="1" s="1"/>
  <c r="L24" i="1"/>
  <c r="K24" i="1"/>
  <c r="J24" i="1"/>
  <c r="I24" i="1"/>
  <c r="H24" i="1"/>
  <c r="G24" i="1"/>
  <c r="E24" i="1"/>
  <c r="N24" i="1" s="1"/>
  <c r="D24" i="1"/>
  <c r="M24" i="1" s="1"/>
  <c r="O24" i="1" s="1"/>
  <c r="L19" i="1"/>
  <c r="K19" i="1"/>
  <c r="J19" i="1"/>
  <c r="I19" i="1"/>
  <c r="H19" i="1"/>
  <c r="G19" i="1"/>
  <c r="E19" i="1"/>
  <c r="N19" i="1" s="1"/>
  <c r="D19" i="1"/>
  <c r="M19" i="1" s="1"/>
  <c r="O19" i="1" s="1"/>
  <c r="L13" i="1"/>
  <c r="K13" i="1"/>
  <c r="J13" i="1"/>
  <c r="I13" i="1"/>
  <c r="H13" i="1"/>
  <c r="G13" i="1"/>
  <c r="E13" i="1"/>
  <c r="D13" i="1"/>
  <c r="M13" i="1" s="1"/>
  <c r="L8" i="1"/>
  <c r="K8" i="1"/>
  <c r="J8" i="1"/>
  <c r="H8" i="1"/>
  <c r="G8" i="1"/>
  <c r="E8" i="1"/>
  <c r="N8" i="1" s="1"/>
  <c r="D8" i="1"/>
  <c r="M8" i="1" l="1"/>
  <c r="O8" i="1" s="1"/>
  <c r="N13" i="1"/>
  <c r="N40" i="1" s="1"/>
  <c r="O32" i="1"/>
  <c r="M40" i="1"/>
  <c r="E40" i="1"/>
  <c r="I40" i="1"/>
  <c r="F40" i="1"/>
  <c r="J40" i="1"/>
  <c r="G40" i="1"/>
  <c r="K40" i="1"/>
  <c r="D40" i="1"/>
  <c r="H40" i="1"/>
  <c r="L40" i="1"/>
  <c r="O40" i="1" l="1"/>
  <c r="O13" i="1"/>
</calcChain>
</file>

<file path=xl/sharedStrings.xml><?xml version="1.0" encoding="utf-8"?>
<sst xmlns="http://schemas.openxmlformats.org/spreadsheetml/2006/main" count="62" uniqueCount="24">
  <si>
    <t>静岡</t>
    <rPh sb="0" eb="2">
      <t>シズオカ</t>
    </rPh>
    <phoneticPr fontId="3"/>
  </si>
  <si>
    <t>部門合計</t>
    <rPh sb="0" eb="2">
      <t>ブモン</t>
    </rPh>
    <rPh sb="2" eb="4">
      <t>ゴウケイ</t>
    </rPh>
    <phoneticPr fontId="3"/>
  </si>
  <si>
    <t>部門別売上実績（第1四半期）</t>
    <rPh sb="0" eb="2">
      <t>ブモン</t>
    </rPh>
    <rPh sb="2" eb="3">
      <t>ベツ</t>
    </rPh>
    <rPh sb="3" eb="5">
      <t>ウリアゲ</t>
    </rPh>
    <rPh sb="5" eb="7">
      <t>ジッセキ</t>
    </rPh>
    <rPh sb="8" eb="9">
      <t>ダイ</t>
    </rPh>
    <rPh sb="10" eb="13">
      <t>シハンキ</t>
    </rPh>
    <phoneticPr fontId="3"/>
  </si>
  <si>
    <t>総合計</t>
    <rPh sb="0" eb="2">
      <t>ソウゴウ</t>
    </rPh>
    <rPh sb="2" eb="3">
      <t>ケイ</t>
    </rPh>
    <phoneticPr fontId="3"/>
  </si>
  <si>
    <t>6月</t>
    <rPh sb="1" eb="2">
      <t>ガツ</t>
    </rPh>
    <phoneticPr fontId="3"/>
  </si>
  <si>
    <t>5月</t>
    <rPh sb="1" eb="2">
      <t>ガツ</t>
    </rPh>
    <phoneticPr fontId="3"/>
  </si>
  <si>
    <t>4月</t>
    <rPh sb="1" eb="2">
      <t>ガツ</t>
    </rPh>
    <phoneticPr fontId="3"/>
  </si>
  <si>
    <t>第1営業課</t>
    <rPh sb="0" eb="1">
      <t>ダイ</t>
    </rPh>
    <rPh sb="2" eb="4">
      <t>エイギョウ</t>
    </rPh>
    <rPh sb="4" eb="5">
      <t>カ</t>
    </rPh>
    <phoneticPr fontId="3"/>
  </si>
  <si>
    <t>第2営業課</t>
    <rPh sb="0" eb="1">
      <t>ダイ</t>
    </rPh>
    <rPh sb="2" eb="4">
      <t>エイギョウ</t>
    </rPh>
    <rPh sb="4" eb="5">
      <t>カ</t>
    </rPh>
    <phoneticPr fontId="3"/>
  </si>
  <si>
    <t>第3営業課</t>
    <rPh sb="0" eb="1">
      <t>ダイ</t>
    </rPh>
    <rPh sb="2" eb="4">
      <t>エイギョウ</t>
    </rPh>
    <rPh sb="4" eb="5">
      <t>カ</t>
    </rPh>
    <phoneticPr fontId="3"/>
  </si>
  <si>
    <t>第4営業課</t>
    <rPh sb="0" eb="1">
      <t>ダイ</t>
    </rPh>
    <rPh sb="2" eb="4">
      <t>エイギョウ</t>
    </rPh>
    <rPh sb="4" eb="5">
      <t>カ</t>
    </rPh>
    <phoneticPr fontId="3"/>
  </si>
  <si>
    <t>合計</t>
    <rPh sb="0" eb="2">
      <t>ゴウケイ</t>
    </rPh>
    <phoneticPr fontId="3"/>
  </si>
  <si>
    <t>第5営業課</t>
    <rPh sb="0" eb="1">
      <t>ダイ</t>
    </rPh>
    <rPh sb="2" eb="4">
      <t>エイギョウ</t>
    </rPh>
    <rPh sb="4" eb="5">
      <t>カ</t>
    </rPh>
    <phoneticPr fontId="3"/>
  </si>
  <si>
    <t>総合計</t>
    <rPh sb="0" eb="1">
      <t>ソウ</t>
    </rPh>
    <rPh sb="1" eb="3">
      <t>ゴウケイ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</si>
  <si>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</si>
  <si>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</si>
  <si>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</si>
  <si>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</si>
  <si>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</si>
  <si>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広島</t>
    <rPh sb="0" eb="2">
      <t>ヒロシマ</t>
    </rPh>
    <phoneticPr fontId="3"/>
  </si>
  <si>
    <t>福岡</t>
    <rPh sb="0" eb="2">
      <t>フクオカ</t>
    </rPh>
    <phoneticPr fontId="3"/>
  </si>
  <si>
    <t>飲料部門</t>
    <rPh sb="0" eb="2">
      <t>インリョウ</t>
    </rPh>
    <rPh sb="2" eb="4">
      <t>ブモン</t>
    </rPh>
    <phoneticPr fontId="3"/>
  </si>
  <si>
    <t>食品部門</t>
    <rPh sb="0" eb="2">
      <t>ショクヒン</t>
    </rPh>
    <rPh sb="2" eb="4">
      <t>ブモン</t>
    </rPh>
    <phoneticPr fontId="3"/>
  </si>
  <si>
    <t>単位：円</t>
    <rPh sb="0" eb="2">
      <t>タンイ</t>
    </rPh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</si>
</sst>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22"/>
      <color theme="1"/>
      <name val="HGP明朝B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3" borderId="0" xfId="0" applyFill="1" applyBorder="1" applyAlignment="1">
      <alignment vertical="center"/>
    </xf>
    <xf numFmtId="38" fontId="0" fillId="0" borderId="1" xfId="1" applyFont="1" applyBorder="1" applyAlignment="1">
      <alignment vertical="center"/>
    </xf>
    <xf numFmtId="38" fontId="0" fillId="0" borderId="0" xfId="1" applyFont="1" applyBorder="1" applyAlignment="1">
      <alignment vertical="center"/>
    </xf>
    <xf numFmtId="0" fontId="0" fillId="3" borderId="3" xfId="0" applyFill="1" applyBorder="1" applyAlignment="1">
      <alignment vertical="center"/>
    </xf>
    <xf numFmtId="38" fontId="0" fillId="0" borderId="4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38" fontId="0" fillId="4" borderId="8" xfId="1" applyFont="1" applyFill="1" applyBorder="1" applyAlignment="1">
      <alignment vertical="center"/>
    </xf>
    <xf numFmtId="38" fontId="0" fillId="4" borderId="6" xfId="1" applyFont="1" applyFill="1" applyBorder="1" applyAlignment="1">
      <alignment vertical="center"/>
    </xf>
    <xf numFmtId="38" fontId="0" fillId="4" borderId="1" xfId="1" applyFont="1" applyFill="1" applyBorder="1" applyAlignment="1">
      <alignment vertical="center"/>
    </xf>
    <xf numFmtId="38" fontId="0" fillId="4" borderId="0" xfId="1" applyFont="1" applyFill="1" applyBorder="1" applyAlignment="1">
      <alignment vertical="center"/>
    </xf>
    <xf numFmtId="38" fontId="0" fillId="4" borderId="4" xfId="1" applyFont="1" applyFill="1" applyBorder="1" applyAlignment="1">
      <alignment vertical="center"/>
    </xf>
    <xf numFmtId="38" fontId="0" fillId="4" borderId="3" xfId="1" applyFont="1" applyFill="1" applyBorder="1" applyAlignment="1">
      <alignment vertical="center"/>
    </xf>
    <xf numFmtId="38" fontId="0" fillId="5" borderId="4" xfId="1" applyFont="1" applyFill="1" applyBorder="1" applyAlignment="1">
      <alignment vertical="center"/>
    </xf>
    <xf numFmtId="38" fontId="0" fillId="5" borderId="3" xfId="1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2" borderId="6" xfId="0" applyFill="1" applyBorder="1" applyAlignment="1">
      <alignment horizontal="center" vertical="center"/>
    </xf>
    <xf numFmtId="0" fontId="0" fillId="3" borderId="5" xfId="0" applyFill="1" applyBorder="1" applyAlignment="1">
      <alignment vertical="center"/>
    </xf>
    <xf numFmtId="38" fontId="0" fillId="5" borderId="14" xfId="1" applyFont="1" applyFill="1" applyBorder="1" applyAlignment="1">
      <alignment vertical="center"/>
    </xf>
    <xf numFmtId="38" fontId="0" fillId="5" borderId="12" xfId="1" applyFont="1" applyFill="1" applyBorder="1" applyAlignment="1">
      <alignment vertical="center"/>
    </xf>
    <xf numFmtId="38" fontId="0" fillId="5" borderId="13" xfId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5" fillId="2" borderId="12" xfId="0" applyFont="1" applyFill="1" applyBorder="1" applyAlignment="1">
      <alignment horizontal="center" vertical="center"/>
    </xf>
    <xf numFmtId="38" fontId="0" fillId="0" borderId="14" xfId="1" applyFont="1" applyBorder="1" applyAlignment="1">
      <alignment vertical="center"/>
    </xf>
    <xf numFmtId="38" fontId="0" fillId="0" borderId="12" xfId="1" applyFont="1" applyBorder="1" applyAlignment="1">
      <alignment vertical="center"/>
    </xf>
    <xf numFmtId="38" fontId="0" fillId="4" borderId="13" xfId="1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 textRotation="255"/>
    </xf>
    <xf numFmtId="0" fontId="4" fillId="2" borderId="4" xfId="0" applyFont="1" applyFill="1" applyBorder="1" applyAlignment="1">
      <alignment horizontal="center" vertical="center" textRotation="255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tabSelected="1" zoomScaleNormal="100" workbookViewId="0"/>
  </sheetViews>
  <sheetFormatPr defaultRowHeight="13.5" x14ac:dyDescent="0.15"/>
  <cols>
    <col min="1" max="1" width="5.625" customWidth="1"/>
    <col min="2" max="2" width="3.625" customWidth="1"/>
    <col min="3" max="3" width="14.625" customWidth="1"/>
    <col min="4" max="14" width="11.625" customWidth="1"/>
    <col min="15" max="15" width="13.625" customWidth="1"/>
  </cols>
  <sheetData>
    <row r="1" spans="2:15" ht="25.5" x14ac:dyDescent="0.15">
      <c r="B1" s="40" t="s">
        <v>2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2:15" ht="15.95" customHeight="1" x14ac:dyDescent="0.15">
      <c r="O2" s="28" t="s">
        <v>23</v>
      </c>
    </row>
    <row r="3" spans="2:15" s="1" customFormat="1" ht="15.6" customHeight="1" x14ac:dyDescent="0.15">
      <c r="B3" s="9"/>
      <c r="C3" s="10"/>
      <c r="D3" s="41" t="s">
        <v>6</v>
      </c>
      <c r="E3" s="42"/>
      <c r="F3" s="43"/>
      <c r="G3" s="41" t="s">
        <v>5</v>
      </c>
      <c r="H3" s="42"/>
      <c r="I3" s="43"/>
      <c r="J3" s="41" t="s">
        <v>4</v>
      </c>
      <c r="K3" s="42"/>
      <c r="L3" s="43"/>
      <c r="M3" s="41" t="s">
        <v>1</v>
      </c>
      <c r="N3" s="42"/>
      <c r="O3" s="38" t="s">
        <v>3</v>
      </c>
    </row>
    <row r="4" spans="2:15" s="1" customFormat="1" ht="15.6" customHeight="1" x14ac:dyDescent="0.15">
      <c r="B4" s="11"/>
      <c r="C4" s="8"/>
      <c r="D4" s="12" t="s">
        <v>21</v>
      </c>
      <c r="E4" s="13" t="s">
        <v>22</v>
      </c>
      <c r="F4" s="29" t="s">
        <v>11</v>
      </c>
      <c r="G4" s="12" t="s">
        <v>21</v>
      </c>
      <c r="H4" s="13" t="s">
        <v>22</v>
      </c>
      <c r="I4" s="29" t="s">
        <v>11</v>
      </c>
      <c r="J4" s="12" t="s">
        <v>21</v>
      </c>
      <c r="K4" s="13" t="s">
        <v>22</v>
      </c>
      <c r="L4" s="29" t="s">
        <v>11</v>
      </c>
      <c r="M4" s="12" t="s">
        <v>21</v>
      </c>
      <c r="N4" s="13" t="s">
        <v>22</v>
      </c>
      <c r="O4" s="39"/>
    </row>
    <row r="5" spans="2:15" s="1" customFormat="1" ht="15.6" customHeight="1" x14ac:dyDescent="0.15">
      <c r="B5" s="33" t="s">
        <v>14</v>
      </c>
      <c r="C5" s="2" t="s">
        <v>7</v>
      </c>
      <c r="D5" s="3">
        <v>3200000</v>
      </c>
      <c r="E5" s="4">
        <v>1600000</v>
      </c>
      <c r="F5" s="30">
        <f>SUM(D5:E5)</f>
        <v>4800000</v>
      </c>
      <c r="G5" s="3">
        <v>2300000</v>
      </c>
      <c r="H5" s="4">
        <v>4800000</v>
      </c>
      <c r="I5" s="30">
        <f>SUM(G5:H5)</f>
        <v>7100000</v>
      </c>
      <c r="J5" s="3">
        <v>1900000</v>
      </c>
      <c r="K5" s="4">
        <v>1800000</v>
      </c>
      <c r="L5" s="30">
        <f>SUM(J5:K5)</f>
        <v>3700000</v>
      </c>
      <c r="M5" s="16">
        <f>SUM(D5,G5,J5)</f>
        <v>7400000</v>
      </c>
      <c r="N5" s="17">
        <f t="shared" ref="N5" si="0">SUM(E5,H5,K5)</f>
        <v>8200000</v>
      </c>
      <c r="O5" s="25">
        <f t="shared" ref="O5:O40" si="1">SUM(M5:N5)</f>
        <v>15600000</v>
      </c>
    </row>
    <row r="6" spans="2:15" s="1" customFormat="1" ht="15.6" customHeight="1" x14ac:dyDescent="0.15">
      <c r="B6" s="34"/>
      <c r="C6" s="2" t="s">
        <v>8</v>
      </c>
      <c r="D6" s="3">
        <v>260000</v>
      </c>
      <c r="E6" s="4">
        <v>5600000</v>
      </c>
      <c r="F6" s="30">
        <f t="shared" ref="F6:F7" si="2">SUM(D6:E6)</f>
        <v>5860000</v>
      </c>
      <c r="G6" s="3">
        <v>2600000</v>
      </c>
      <c r="H6" s="4">
        <v>1200000</v>
      </c>
      <c r="I6" s="30">
        <f>SUM(G6:H6)</f>
        <v>3800000</v>
      </c>
      <c r="J6" s="3">
        <v>1500000</v>
      </c>
      <c r="K6" s="4">
        <v>2300000</v>
      </c>
      <c r="L6" s="30">
        <f t="shared" ref="L6:L7" si="3">SUM(J6:K6)</f>
        <v>3800000</v>
      </c>
      <c r="M6" s="16">
        <f t="shared" ref="M6:M39" si="4">SUM(D6,G6,J6)</f>
        <v>4360000</v>
      </c>
      <c r="N6" s="17">
        <f t="shared" ref="N6:N39" si="5">SUM(E6,H6,K6)</f>
        <v>9100000</v>
      </c>
      <c r="O6" s="25">
        <f t="shared" si="1"/>
        <v>13460000</v>
      </c>
    </row>
    <row r="7" spans="2:15" s="1" customFormat="1" ht="15.6" customHeight="1" x14ac:dyDescent="0.15">
      <c r="B7" s="34"/>
      <c r="C7" s="5" t="s">
        <v>9</v>
      </c>
      <c r="D7" s="6">
        <v>125000</v>
      </c>
      <c r="E7" s="7">
        <v>425000</v>
      </c>
      <c r="F7" s="30">
        <f t="shared" si="2"/>
        <v>550000</v>
      </c>
      <c r="G7" s="6">
        <v>220000</v>
      </c>
      <c r="H7" s="7">
        <v>1240000</v>
      </c>
      <c r="I7" s="31">
        <f>SUM(G7:H7)</f>
        <v>1460000</v>
      </c>
      <c r="J7" s="6">
        <v>98500</v>
      </c>
      <c r="K7" s="7">
        <v>984500</v>
      </c>
      <c r="L7" s="30">
        <f t="shared" si="3"/>
        <v>1083000</v>
      </c>
      <c r="M7" s="18">
        <f t="shared" si="4"/>
        <v>443500</v>
      </c>
      <c r="N7" s="19">
        <f t="shared" si="5"/>
        <v>2649500</v>
      </c>
      <c r="O7" s="26">
        <f t="shared" si="1"/>
        <v>3093000</v>
      </c>
    </row>
    <row r="8" spans="2:15" s="1" customFormat="1" ht="15.6" customHeight="1" x14ac:dyDescent="0.15">
      <c r="B8" s="35"/>
      <c r="C8" s="23" t="s">
        <v>11</v>
      </c>
      <c r="D8" s="14">
        <f t="shared" ref="D8:L8" si="6">SUM(D5:D7)</f>
        <v>3585000</v>
      </c>
      <c r="E8" s="15">
        <f t="shared" si="6"/>
        <v>7625000</v>
      </c>
      <c r="F8" s="32">
        <f t="shared" si="6"/>
        <v>11210000</v>
      </c>
      <c r="G8" s="14">
        <f t="shared" si="6"/>
        <v>5120000</v>
      </c>
      <c r="H8" s="15">
        <f t="shared" si="6"/>
        <v>7240000</v>
      </c>
      <c r="I8" s="32">
        <f>SUM(I5:I7)</f>
        <v>12360000</v>
      </c>
      <c r="J8" s="14">
        <f t="shared" si="6"/>
        <v>3498500</v>
      </c>
      <c r="K8" s="15">
        <f t="shared" si="6"/>
        <v>5084500</v>
      </c>
      <c r="L8" s="32">
        <f t="shared" si="6"/>
        <v>8583000</v>
      </c>
      <c r="M8" s="14">
        <f t="shared" si="4"/>
        <v>12203500</v>
      </c>
      <c r="N8" s="15">
        <f t="shared" si="5"/>
        <v>19949500</v>
      </c>
      <c r="O8" s="27">
        <f t="shared" si="1"/>
        <v>32153000</v>
      </c>
    </row>
    <row r="9" spans="2:15" s="1" customFormat="1" ht="15.6" customHeight="1" x14ac:dyDescent="0.15">
      <c r="B9" s="33" t="s">
        <v>15</v>
      </c>
      <c r="C9" s="2" t="s">
        <v>7</v>
      </c>
      <c r="D9" s="3">
        <v>2500000</v>
      </c>
      <c r="E9" s="4">
        <v>1250000</v>
      </c>
      <c r="F9" s="30">
        <f>SUM(D9:E9)</f>
        <v>3750000</v>
      </c>
      <c r="G9" s="3">
        <v>1240000</v>
      </c>
      <c r="H9" s="4">
        <v>1140000</v>
      </c>
      <c r="I9" s="30">
        <f>SUM(G9:H9)</f>
        <v>2380000</v>
      </c>
      <c r="J9" s="3">
        <v>985000</v>
      </c>
      <c r="K9" s="4">
        <v>1250000</v>
      </c>
      <c r="L9" s="30">
        <f>SUM(J9:K9)</f>
        <v>2235000</v>
      </c>
      <c r="M9" s="16">
        <f t="shared" si="4"/>
        <v>4725000</v>
      </c>
      <c r="N9" s="17">
        <f t="shared" si="5"/>
        <v>3640000</v>
      </c>
      <c r="O9" s="25">
        <f t="shared" si="1"/>
        <v>8365000</v>
      </c>
    </row>
    <row r="10" spans="2:15" s="1" customFormat="1" ht="15.6" customHeight="1" x14ac:dyDescent="0.15">
      <c r="B10" s="34"/>
      <c r="C10" s="2" t="s">
        <v>8</v>
      </c>
      <c r="D10" s="3">
        <v>1250000</v>
      </c>
      <c r="E10" s="4">
        <v>980000</v>
      </c>
      <c r="F10" s="30">
        <f t="shared" ref="F10:F12" si="7">SUM(D10:E10)</f>
        <v>2230000</v>
      </c>
      <c r="G10" s="3">
        <v>658000</v>
      </c>
      <c r="H10" s="4">
        <v>560000</v>
      </c>
      <c r="I10" s="30">
        <f>SUM(G10:H10)</f>
        <v>1218000</v>
      </c>
      <c r="J10" s="3">
        <v>658000</v>
      </c>
      <c r="K10" s="4">
        <v>785000</v>
      </c>
      <c r="L10" s="30">
        <f t="shared" ref="L10:L12" si="8">SUM(J10:K10)</f>
        <v>1443000</v>
      </c>
      <c r="M10" s="16">
        <f t="shared" si="4"/>
        <v>2566000</v>
      </c>
      <c r="N10" s="17">
        <f t="shared" si="5"/>
        <v>2325000</v>
      </c>
      <c r="O10" s="25">
        <f t="shared" si="1"/>
        <v>4891000</v>
      </c>
    </row>
    <row r="11" spans="2:15" s="1" customFormat="1" ht="15.6" customHeight="1" x14ac:dyDescent="0.15">
      <c r="B11" s="34"/>
      <c r="C11" s="22" t="s">
        <v>9</v>
      </c>
      <c r="D11" s="3">
        <v>800000</v>
      </c>
      <c r="E11" s="4">
        <v>2400000</v>
      </c>
      <c r="F11" s="30">
        <f t="shared" si="7"/>
        <v>3200000</v>
      </c>
      <c r="G11" s="3">
        <v>2300000</v>
      </c>
      <c r="H11" s="4">
        <v>8400000</v>
      </c>
      <c r="I11" s="30">
        <f>SUM(G11:H11)</f>
        <v>10700000</v>
      </c>
      <c r="J11" s="3">
        <v>1980000</v>
      </c>
      <c r="K11" s="4">
        <v>1290000</v>
      </c>
      <c r="L11" s="30">
        <f t="shared" si="8"/>
        <v>3270000</v>
      </c>
      <c r="M11" s="16">
        <f t="shared" si="4"/>
        <v>5080000</v>
      </c>
      <c r="N11" s="17">
        <f t="shared" si="5"/>
        <v>12090000</v>
      </c>
      <c r="O11" s="25">
        <f t="shared" si="1"/>
        <v>17170000</v>
      </c>
    </row>
    <row r="12" spans="2:15" s="1" customFormat="1" ht="15.6" customHeight="1" x14ac:dyDescent="0.15">
      <c r="B12" s="34"/>
      <c r="C12" s="5" t="s">
        <v>10</v>
      </c>
      <c r="D12" s="6">
        <v>1000000</v>
      </c>
      <c r="E12" s="7">
        <v>1400000</v>
      </c>
      <c r="F12" s="30">
        <f t="shared" si="7"/>
        <v>2400000</v>
      </c>
      <c r="G12" s="6">
        <v>690000</v>
      </c>
      <c r="H12" s="7">
        <v>491000</v>
      </c>
      <c r="I12" s="31">
        <f>SUM(G12:H12)</f>
        <v>1181000</v>
      </c>
      <c r="J12" s="6">
        <v>1230000</v>
      </c>
      <c r="K12" s="7">
        <v>632000</v>
      </c>
      <c r="L12" s="30">
        <f t="shared" si="8"/>
        <v>1862000</v>
      </c>
      <c r="M12" s="18">
        <f t="shared" si="4"/>
        <v>2920000</v>
      </c>
      <c r="N12" s="19">
        <f t="shared" si="5"/>
        <v>2523000</v>
      </c>
      <c r="O12" s="26">
        <f t="shared" si="1"/>
        <v>5443000</v>
      </c>
    </row>
    <row r="13" spans="2:15" s="1" customFormat="1" ht="15.6" customHeight="1" x14ac:dyDescent="0.15">
      <c r="B13" s="35"/>
      <c r="C13" s="23" t="s">
        <v>11</v>
      </c>
      <c r="D13" s="14">
        <f t="shared" ref="D13:L13" si="9">SUM(D9:D12)</f>
        <v>5550000</v>
      </c>
      <c r="E13" s="15">
        <f t="shared" si="9"/>
        <v>6030000</v>
      </c>
      <c r="F13" s="32">
        <f t="shared" si="9"/>
        <v>11580000</v>
      </c>
      <c r="G13" s="14">
        <f t="shared" si="9"/>
        <v>4888000</v>
      </c>
      <c r="H13" s="15">
        <f t="shared" si="9"/>
        <v>10591000</v>
      </c>
      <c r="I13" s="32">
        <f t="shared" si="9"/>
        <v>15479000</v>
      </c>
      <c r="J13" s="14">
        <f t="shared" si="9"/>
        <v>4853000</v>
      </c>
      <c r="K13" s="15">
        <f t="shared" si="9"/>
        <v>3957000</v>
      </c>
      <c r="L13" s="32">
        <f t="shared" si="9"/>
        <v>8810000</v>
      </c>
      <c r="M13" s="14">
        <f t="shared" si="4"/>
        <v>15291000</v>
      </c>
      <c r="N13" s="15">
        <f t="shared" si="5"/>
        <v>20578000</v>
      </c>
      <c r="O13" s="27">
        <f t="shared" si="1"/>
        <v>35869000</v>
      </c>
    </row>
    <row r="14" spans="2:15" s="1" customFormat="1" ht="15.6" customHeight="1" x14ac:dyDescent="0.15">
      <c r="B14" s="33" t="s">
        <v>16</v>
      </c>
      <c r="C14" s="2" t="s">
        <v>7</v>
      </c>
      <c r="D14" s="3">
        <v>2800000</v>
      </c>
      <c r="E14" s="4">
        <v>2200000</v>
      </c>
      <c r="F14" s="30">
        <f>SUM(D14:E14)</f>
        <v>5000000</v>
      </c>
      <c r="G14" s="3">
        <v>3300000</v>
      </c>
      <c r="H14" s="4">
        <v>810000</v>
      </c>
      <c r="I14" s="30">
        <f>SUM(G14:H14)</f>
        <v>4110000</v>
      </c>
      <c r="J14" s="3">
        <v>3000000</v>
      </c>
      <c r="K14" s="4">
        <v>260000</v>
      </c>
      <c r="L14" s="30">
        <f>SUM(J14:K14)</f>
        <v>3260000</v>
      </c>
      <c r="M14" s="16">
        <f t="shared" si="4"/>
        <v>9100000</v>
      </c>
      <c r="N14" s="17">
        <f t="shared" si="5"/>
        <v>3270000</v>
      </c>
      <c r="O14" s="25">
        <f t="shared" si="1"/>
        <v>12370000</v>
      </c>
    </row>
    <row r="15" spans="2:15" s="1" customFormat="1" ht="15.6" customHeight="1" x14ac:dyDescent="0.15">
      <c r="B15" s="34"/>
      <c r="C15" s="2" t="s">
        <v>8</v>
      </c>
      <c r="D15" s="3">
        <v>4200000</v>
      </c>
      <c r="E15" s="4">
        <v>1200000</v>
      </c>
      <c r="F15" s="30">
        <f t="shared" ref="F15:F18" si="10">SUM(D15:E15)</f>
        <v>5400000</v>
      </c>
      <c r="G15" s="3">
        <v>2600000</v>
      </c>
      <c r="H15" s="4">
        <v>2900000</v>
      </c>
      <c r="I15" s="30">
        <f>SUM(G15:H15)</f>
        <v>5500000</v>
      </c>
      <c r="J15" s="3">
        <v>3100000</v>
      </c>
      <c r="K15" s="4">
        <v>1900000</v>
      </c>
      <c r="L15" s="30">
        <f t="shared" ref="L15:L18" si="11">SUM(J15:K15)</f>
        <v>5000000</v>
      </c>
      <c r="M15" s="16">
        <f t="shared" si="4"/>
        <v>9900000</v>
      </c>
      <c r="N15" s="17">
        <f t="shared" si="5"/>
        <v>6000000</v>
      </c>
      <c r="O15" s="25">
        <f t="shared" si="1"/>
        <v>15900000</v>
      </c>
    </row>
    <row r="16" spans="2:15" s="1" customFormat="1" ht="15.6" customHeight="1" x14ac:dyDescent="0.15">
      <c r="B16" s="34"/>
      <c r="C16" s="22" t="s">
        <v>9</v>
      </c>
      <c r="D16" s="3">
        <v>3800000</v>
      </c>
      <c r="E16" s="4">
        <v>800000</v>
      </c>
      <c r="F16" s="30">
        <f t="shared" si="10"/>
        <v>4600000</v>
      </c>
      <c r="G16" s="3">
        <v>2800000</v>
      </c>
      <c r="H16" s="4">
        <v>1300000</v>
      </c>
      <c r="I16" s="30">
        <f>SUM(G16:H16)</f>
        <v>4100000</v>
      </c>
      <c r="J16" s="3">
        <v>2300000</v>
      </c>
      <c r="K16" s="4">
        <v>3900000</v>
      </c>
      <c r="L16" s="30">
        <f t="shared" si="11"/>
        <v>6200000</v>
      </c>
      <c r="M16" s="16">
        <f t="shared" si="4"/>
        <v>8900000</v>
      </c>
      <c r="N16" s="17">
        <f t="shared" si="5"/>
        <v>6000000</v>
      </c>
      <c r="O16" s="25">
        <f t="shared" si="1"/>
        <v>14900000</v>
      </c>
    </row>
    <row r="17" spans="2:15" s="1" customFormat="1" ht="15.6" customHeight="1" x14ac:dyDescent="0.15">
      <c r="B17" s="34"/>
      <c r="C17" s="22" t="s">
        <v>10</v>
      </c>
      <c r="D17" s="3">
        <v>2350000</v>
      </c>
      <c r="E17" s="4">
        <v>985000</v>
      </c>
      <c r="F17" s="30">
        <f t="shared" si="10"/>
        <v>3335000</v>
      </c>
      <c r="G17" s="3">
        <v>985000</v>
      </c>
      <c r="H17" s="4">
        <v>2450000</v>
      </c>
      <c r="I17" s="30">
        <f>SUM(G17:H17)</f>
        <v>3435000</v>
      </c>
      <c r="J17" s="3">
        <v>2340000</v>
      </c>
      <c r="K17" s="4">
        <v>685000</v>
      </c>
      <c r="L17" s="30">
        <f t="shared" si="11"/>
        <v>3025000</v>
      </c>
      <c r="M17" s="16">
        <f t="shared" si="4"/>
        <v>5675000</v>
      </c>
      <c r="N17" s="17">
        <f t="shared" si="5"/>
        <v>4120000</v>
      </c>
      <c r="O17" s="25">
        <f t="shared" si="1"/>
        <v>9795000</v>
      </c>
    </row>
    <row r="18" spans="2:15" s="1" customFormat="1" ht="15.6" customHeight="1" x14ac:dyDescent="0.15">
      <c r="B18" s="34"/>
      <c r="C18" s="24" t="s">
        <v>12</v>
      </c>
      <c r="D18" s="6">
        <v>1000000</v>
      </c>
      <c r="E18" s="7">
        <v>2430000</v>
      </c>
      <c r="F18" s="30">
        <f t="shared" si="10"/>
        <v>3430000</v>
      </c>
      <c r="G18" s="6">
        <v>2200000</v>
      </c>
      <c r="H18" s="7">
        <v>1850000</v>
      </c>
      <c r="I18" s="31">
        <f>SUM(G18:H18)</f>
        <v>4050000</v>
      </c>
      <c r="J18" s="6">
        <v>3230000</v>
      </c>
      <c r="K18" s="7">
        <v>540000</v>
      </c>
      <c r="L18" s="30">
        <f t="shared" si="11"/>
        <v>3770000</v>
      </c>
      <c r="M18" s="18">
        <f t="shared" si="4"/>
        <v>6430000</v>
      </c>
      <c r="N18" s="19">
        <f t="shared" si="5"/>
        <v>4820000</v>
      </c>
      <c r="O18" s="26">
        <f t="shared" si="1"/>
        <v>11250000</v>
      </c>
    </row>
    <row r="19" spans="2:15" s="1" customFormat="1" ht="15.6" customHeight="1" x14ac:dyDescent="0.15">
      <c r="B19" s="35"/>
      <c r="C19" s="23" t="s">
        <v>11</v>
      </c>
      <c r="D19" s="14">
        <f t="shared" ref="D19:L19" si="12">SUM(D14:D18)</f>
        <v>14150000</v>
      </c>
      <c r="E19" s="15">
        <f t="shared" si="12"/>
        <v>7615000</v>
      </c>
      <c r="F19" s="32">
        <f t="shared" si="12"/>
        <v>21765000</v>
      </c>
      <c r="G19" s="14">
        <f t="shared" si="12"/>
        <v>11885000</v>
      </c>
      <c r="H19" s="15">
        <f t="shared" si="12"/>
        <v>9310000</v>
      </c>
      <c r="I19" s="32">
        <f t="shared" si="12"/>
        <v>21195000</v>
      </c>
      <c r="J19" s="14">
        <f t="shared" si="12"/>
        <v>13970000</v>
      </c>
      <c r="K19" s="15">
        <f t="shared" si="12"/>
        <v>7285000</v>
      </c>
      <c r="L19" s="32">
        <f t="shared" si="12"/>
        <v>21255000</v>
      </c>
      <c r="M19" s="14">
        <f t="shared" si="4"/>
        <v>40005000</v>
      </c>
      <c r="N19" s="15">
        <f t="shared" si="5"/>
        <v>24210000</v>
      </c>
      <c r="O19" s="27">
        <f t="shared" si="1"/>
        <v>64215000</v>
      </c>
    </row>
    <row r="20" spans="2:15" s="1" customFormat="1" ht="15.6" customHeight="1" x14ac:dyDescent="0.15">
      <c r="B20" s="33" t="s">
        <v>0</v>
      </c>
      <c r="C20" s="2" t="s">
        <v>7</v>
      </c>
      <c r="D20" s="3">
        <v>530000</v>
      </c>
      <c r="E20" s="4">
        <v>1200000</v>
      </c>
      <c r="F20" s="30">
        <f>SUM(D20:E20)</f>
        <v>1730000</v>
      </c>
      <c r="G20" s="3">
        <v>720000</v>
      </c>
      <c r="H20" s="4">
        <v>599000</v>
      </c>
      <c r="I20" s="30">
        <f>SUM(G20:H20)</f>
        <v>1319000</v>
      </c>
      <c r="J20" s="3">
        <v>1326400</v>
      </c>
      <c r="K20" s="4">
        <v>242900</v>
      </c>
      <c r="L20" s="30">
        <f>SUM(J20:K20)</f>
        <v>1569300</v>
      </c>
      <c r="M20" s="16">
        <f t="shared" si="4"/>
        <v>2576400</v>
      </c>
      <c r="N20" s="17">
        <f t="shared" si="5"/>
        <v>2041900</v>
      </c>
      <c r="O20" s="25">
        <f t="shared" si="1"/>
        <v>4618300</v>
      </c>
    </row>
    <row r="21" spans="2:15" s="1" customFormat="1" ht="15.6" customHeight="1" x14ac:dyDescent="0.15">
      <c r="B21" s="34"/>
      <c r="C21" s="2" t="s">
        <v>8</v>
      </c>
      <c r="D21" s="3">
        <v>870000</v>
      </c>
      <c r="E21" s="4">
        <v>360000</v>
      </c>
      <c r="F21" s="30">
        <f t="shared" ref="F21:F23" si="13">SUM(D21:E21)</f>
        <v>1230000</v>
      </c>
      <c r="G21" s="3">
        <v>2566000</v>
      </c>
      <c r="H21" s="4">
        <v>1550000</v>
      </c>
      <c r="I21" s="30">
        <f t="shared" ref="I21:I23" si="14">SUM(G21:H21)</f>
        <v>4116000</v>
      </c>
      <c r="J21" s="3">
        <v>2000000</v>
      </c>
      <c r="K21" s="4">
        <v>590000</v>
      </c>
      <c r="L21" s="30">
        <f t="shared" ref="L21:L23" si="15">SUM(J21:K21)</f>
        <v>2590000</v>
      </c>
      <c r="M21" s="16">
        <f t="shared" si="4"/>
        <v>5436000</v>
      </c>
      <c r="N21" s="17">
        <f t="shared" si="5"/>
        <v>2500000</v>
      </c>
      <c r="O21" s="25">
        <f t="shared" si="1"/>
        <v>7936000</v>
      </c>
    </row>
    <row r="22" spans="2:15" s="1" customFormat="1" ht="15.6" customHeight="1" x14ac:dyDescent="0.15">
      <c r="B22" s="34"/>
      <c r="C22" s="22" t="s">
        <v>9</v>
      </c>
      <c r="D22" s="3">
        <v>2000000</v>
      </c>
      <c r="E22" s="4">
        <v>1900000</v>
      </c>
      <c r="F22" s="30">
        <f t="shared" si="13"/>
        <v>3900000</v>
      </c>
      <c r="G22" s="3">
        <v>2694000</v>
      </c>
      <c r="H22" s="4">
        <v>1280000</v>
      </c>
      <c r="I22" s="30">
        <f t="shared" si="14"/>
        <v>3974000</v>
      </c>
      <c r="J22" s="3">
        <v>560000</v>
      </c>
      <c r="K22" s="4">
        <v>1020000</v>
      </c>
      <c r="L22" s="30">
        <f t="shared" si="15"/>
        <v>1580000</v>
      </c>
      <c r="M22" s="16">
        <f t="shared" si="4"/>
        <v>5254000</v>
      </c>
      <c r="N22" s="17">
        <f t="shared" si="5"/>
        <v>4200000</v>
      </c>
      <c r="O22" s="25">
        <f t="shared" si="1"/>
        <v>9454000</v>
      </c>
    </row>
    <row r="23" spans="2:15" s="1" customFormat="1" ht="15.6" customHeight="1" x14ac:dyDescent="0.15">
      <c r="B23" s="34"/>
      <c r="C23" s="5" t="s">
        <v>10</v>
      </c>
      <c r="D23" s="6">
        <v>259000</v>
      </c>
      <c r="E23" s="7">
        <v>5454000</v>
      </c>
      <c r="F23" s="30">
        <f t="shared" si="13"/>
        <v>5713000</v>
      </c>
      <c r="G23" s="6">
        <v>1388200</v>
      </c>
      <c r="H23" s="7">
        <v>2514000</v>
      </c>
      <c r="I23" s="30">
        <f t="shared" si="14"/>
        <v>3902200</v>
      </c>
      <c r="J23" s="6">
        <v>690000</v>
      </c>
      <c r="K23" s="7">
        <v>2600000</v>
      </c>
      <c r="L23" s="30">
        <f t="shared" si="15"/>
        <v>3290000</v>
      </c>
      <c r="M23" s="18">
        <f t="shared" si="4"/>
        <v>2337200</v>
      </c>
      <c r="N23" s="19">
        <f t="shared" si="5"/>
        <v>10568000</v>
      </c>
      <c r="O23" s="26">
        <f t="shared" si="1"/>
        <v>12905200</v>
      </c>
    </row>
    <row r="24" spans="2:15" s="1" customFormat="1" ht="15.6" customHeight="1" x14ac:dyDescent="0.15">
      <c r="B24" s="35"/>
      <c r="C24" s="23" t="s">
        <v>11</v>
      </c>
      <c r="D24" s="14">
        <f t="shared" ref="D24:L24" si="16">SUM(D20:D23)</f>
        <v>3659000</v>
      </c>
      <c r="E24" s="15">
        <f t="shared" si="16"/>
        <v>8914000</v>
      </c>
      <c r="F24" s="32">
        <f t="shared" si="16"/>
        <v>12573000</v>
      </c>
      <c r="G24" s="14">
        <f t="shared" si="16"/>
        <v>7368200</v>
      </c>
      <c r="H24" s="15">
        <f t="shared" si="16"/>
        <v>5943000</v>
      </c>
      <c r="I24" s="32">
        <f t="shared" si="16"/>
        <v>13311200</v>
      </c>
      <c r="J24" s="14">
        <f t="shared" si="16"/>
        <v>4576400</v>
      </c>
      <c r="K24" s="15">
        <f t="shared" si="16"/>
        <v>4452900</v>
      </c>
      <c r="L24" s="32">
        <f t="shared" si="16"/>
        <v>9029300</v>
      </c>
      <c r="M24" s="14">
        <f t="shared" si="4"/>
        <v>15603600</v>
      </c>
      <c r="N24" s="15">
        <f t="shared" si="5"/>
        <v>19309900</v>
      </c>
      <c r="O24" s="27">
        <f t="shared" si="1"/>
        <v>34913500</v>
      </c>
    </row>
    <row r="25" spans="2:15" s="1" customFormat="1" ht="15.6" customHeight="1" x14ac:dyDescent="0.15">
      <c r="B25" s="33" t="s">
        <v>17</v>
      </c>
      <c r="C25" s="2" t="s">
        <v>7</v>
      </c>
      <c r="D25" s="3">
        <v>3200000</v>
      </c>
      <c r="E25" s="4">
        <v>3800000</v>
      </c>
      <c r="F25" s="30">
        <f>SUM(D25:E25)</f>
        <v>7000000</v>
      </c>
      <c r="G25" s="3">
        <v>2300000</v>
      </c>
      <c r="H25" s="4">
        <v>7800000</v>
      </c>
      <c r="I25" s="30">
        <f>SUM(G25:H25)</f>
        <v>10100000</v>
      </c>
      <c r="J25" s="3">
        <v>2700000</v>
      </c>
      <c r="K25" s="4">
        <v>1600000</v>
      </c>
      <c r="L25" s="30">
        <f>SUM(J25:K25)</f>
        <v>4300000</v>
      </c>
      <c r="M25" s="16">
        <f t="shared" si="4"/>
        <v>8200000</v>
      </c>
      <c r="N25" s="17">
        <f t="shared" si="5"/>
        <v>13200000</v>
      </c>
      <c r="O25" s="25">
        <f t="shared" si="1"/>
        <v>21400000</v>
      </c>
    </row>
    <row r="26" spans="2:15" s="1" customFormat="1" ht="15.6" customHeight="1" x14ac:dyDescent="0.15">
      <c r="B26" s="34"/>
      <c r="C26" s="2" t="s">
        <v>8</v>
      </c>
      <c r="D26" s="3">
        <v>4000000</v>
      </c>
      <c r="E26" s="4">
        <v>120000</v>
      </c>
      <c r="F26" s="30">
        <f t="shared" ref="F26:F27" si="17">SUM(D26:E26)</f>
        <v>4120000</v>
      </c>
      <c r="G26" s="3">
        <v>2500000</v>
      </c>
      <c r="H26" s="4">
        <v>1200000</v>
      </c>
      <c r="I26" s="30">
        <f t="shared" ref="I26:I27" si="18">SUM(G26:H26)</f>
        <v>3700000</v>
      </c>
      <c r="J26" s="3">
        <v>2600000</v>
      </c>
      <c r="K26" s="4">
        <v>6000000</v>
      </c>
      <c r="L26" s="30">
        <f t="shared" ref="L26:L27" si="19">SUM(J26:K26)</f>
        <v>8600000</v>
      </c>
      <c r="M26" s="16">
        <f t="shared" si="4"/>
        <v>9100000</v>
      </c>
      <c r="N26" s="17">
        <f t="shared" si="5"/>
        <v>7320000</v>
      </c>
      <c r="O26" s="25">
        <f t="shared" si="1"/>
        <v>16420000</v>
      </c>
    </row>
    <row r="27" spans="2:15" s="1" customFormat="1" ht="15.6" customHeight="1" x14ac:dyDescent="0.15">
      <c r="B27" s="34"/>
      <c r="C27" s="5" t="s">
        <v>9</v>
      </c>
      <c r="D27" s="6">
        <v>98000</v>
      </c>
      <c r="E27" s="7">
        <v>568000</v>
      </c>
      <c r="F27" s="30">
        <f t="shared" si="17"/>
        <v>666000</v>
      </c>
      <c r="G27" s="6">
        <v>2140000</v>
      </c>
      <c r="H27" s="7">
        <v>875000</v>
      </c>
      <c r="I27" s="30">
        <f t="shared" si="18"/>
        <v>3015000</v>
      </c>
      <c r="J27" s="6">
        <v>2450000</v>
      </c>
      <c r="K27" s="7">
        <v>685000</v>
      </c>
      <c r="L27" s="30">
        <f t="shared" si="19"/>
        <v>3135000</v>
      </c>
      <c r="M27" s="18">
        <f t="shared" si="4"/>
        <v>4688000</v>
      </c>
      <c r="N27" s="19">
        <f t="shared" si="5"/>
        <v>2128000</v>
      </c>
      <c r="O27" s="26">
        <f t="shared" si="1"/>
        <v>6816000</v>
      </c>
    </row>
    <row r="28" spans="2:15" s="1" customFormat="1" ht="15.6" customHeight="1" x14ac:dyDescent="0.15">
      <c r="B28" s="35"/>
      <c r="C28" s="23" t="s">
        <v>11</v>
      </c>
      <c r="D28" s="14">
        <f t="shared" ref="D28:L28" si="20">SUM(D25:D27)</f>
        <v>7298000</v>
      </c>
      <c r="E28" s="15">
        <f t="shared" si="20"/>
        <v>4488000</v>
      </c>
      <c r="F28" s="32">
        <f t="shared" si="20"/>
        <v>11786000</v>
      </c>
      <c r="G28" s="14">
        <f t="shared" si="20"/>
        <v>6940000</v>
      </c>
      <c r="H28" s="15">
        <f t="shared" si="20"/>
        <v>9875000</v>
      </c>
      <c r="I28" s="32">
        <f t="shared" si="20"/>
        <v>16815000</v>
      </c>
      <c r="J28" s="14">
        <f t="shared" si="20"/>
        <v>7750000</v>
      </c>
      <c r="K28" s="15">
        <f t="shared" si="20"/>
        <v>8285000</v>
      </c>
      <c r="L28" s="32">
        <f t="shared" si="20"/>
        <v>16035000</v>
      </c>
      <c r="M28" s="14">
        <f t="shared" si="4"/>
        <v>21988000</v>
      </c>
      <c r="N28" s="15">
        <f t="shared" si="5"/>
        <v>22648000</v>
      </c>
      <c r="O28" s="27">
        <f t="shared" si="1"/>
        <v>44636000</v>
      </c>
    </row>
    <row r="29" spans="2:15" s="1" customFormat="1" ht="15.6" customHeight="1" x14ac:dyDescent="0.15">
      <c r="B29" s="33" t="s">
        <v>18</v>
      </c>
      <c r="C29" s="2" t="s">
        <v>7</v>
      </c>
      <c r="D29" s="3">
        <v>3200000</v>
      </c>
      <c r="E29" s="4">
        <v>800000</v>
      </c>
      <c r="F29" s="30">
        <f>SUM(D29:E29)</f>
        <v>4000000</v>
      </c>
      <c r="G29" s="3">
        <v>2200000</v>
      </c>
      <c r="H29" s="4">
        <v>3400000</v>
      </c>
      <c r="I29" s="30">
        <f>SUM(G29:H29)</f>
        <v>5600000</v>
      </c>
      <c r="J29" s="3">
        <v>2000000</v>
      </c>
      <c r="K29" s="4">
        <v>1800000</v>
      </c>
      <c r="L29" s="30">
        <f>SUM(J29:K29)</f>
        <v>3800000</v>
      </c>
      <c r="M29" s="16">
        <f t="shared" si="4"/>
        <v>7400000</v>
      </c>
      <c r="N29" s="17">
        <f t="shared" si="5"/>
        <v>6000000</v>
      </c>
      <c r="O29" s="25">
        <f t="shared" si="1"/>
        <v>13400000</v>
      </c>
    </row>
    <row r="30" spans="2:15" s="1" customFormat="1" ht="15.6" customHeight="1" x14ac:dyDescent="0.15">
      <c r="B30" s="34"/>
      <c r="C30" s="2" t="s">
        <v>8</v>
      </c>
      <c r="D30" s="3">
        <v>4000000</v>
      </c>
      <c r="E30" s="4">
        <v>5000000</v>
      </c>
      <c r="F30" s="30">
        <f t="shared" ref="F30:F31" si="21">SUM(D30:E30)</f>
        <v>9000000</v>
      </c>
      <c r="G30" s="3">
        <v>2500000</v>
      </c>
      <c r="H30" s="4">
        <v>1500000</v>
      </c>
      <c r="I30" s="30">
        <f t="shared" ref="I30:I31" si="22">SUM(G30:H30)</f>
        <v>4000000</v>
      </c>
      <c r="J30" s="3">
        <v>2600000</v>
      </c>
      <c r="K30" s="4">
        <v>390000</v>
      </c>
      <c r="L30" s="30">
        <f t="shared" ref="L30:L31" si="23">SUM(J30:K30)</f>
        <v>2990000</v>
      </c>
      <c r="M30" s="16">
        <f t="shared" si="4"/>
        <v>9100000</v>
      </c>
      <c r="N30" s="17">
        <f t="shared" si="5"/>
        <v>6890000</v>
      </c>
      <c r="O30" s="25">
        <f t="shared" si="1"/>
        <v>15990000</v>
      </c>
    </row>
    <row r="31" spans="2:15" s="1" customFormat="1" ht="15.6" customHeight="1" x14ac:dyDescent="0.15">
      <c r="B31" s="34"/>
      <c r="C31" s="5" t="s">
        <v>9</v>
      </c>
      <c r="D31" s="6">
        <v>3400000</v>
      </c>
      <c r="E31" s="7">
        <v>1500000</v>
      </c>
      <c r="F31" s="30">
        <f t="shared" si="21"/>
        <v>4900000</v>
      </c>
      <c r="G31" s="6">
        <v>4800000</v>
      </c>
      <c r="H31" s="7">
        <v>1600000</v>
      </c>
      <c r="I31" s="30">
        <f t="shared" si="22"/>
        <v>6400000</v>
      </c>
      <c r="J31" s="6">
        <v>3000000</v>
      </c>
      <c r="K31" s="7">
        <v>2500000</v>
      </c>
      <c r="L31" s="30">
        <f t="shared" si="23"/>
        <v>5500000</v>
      </c>
      <c r="M31" s="18">
        <f t="shared" si="4"/>
        <v>11200000</v>
      </c>
      <c r="N31" s="19">
        <f t="shared" si="5"/>
        <v>5600000</v>
      </c>
      <c r="O31" s="26">
        <f t="shared" si="1"/>
        <v>16800000</v>
      </c>
    </row>
    <row r="32" spans="2:15" s="1" customFormat="1" ht="15.6" customHeight="1" x14ac:dyDescent="0.15">
      <c r="B32" s="35"/>
      <c r="C32" s="23" t="s">
        <v>11</v>
      </c>
      <c r="D32" s="14">
        <f t="shared" ref="D32:L32" si="24">SUM(D29:D31)</f>
        <v>10600000</v>
      </c>
      <c r="E32" s="15">
        <f t="shared" si="24"/>
        <v>7300000</v>
      </c>
      <c r="F32" s="32">
        <f t="shared" si="24"/>
        <v>17900000</v>
      </c>
      <c r="G32" s="14">
        <f t="shared" si="24"/>
        <v>9500000</v>
      </c>
      <c r="H32" s="15">
        <f t="shared" si="24"/>
        <v>6500000</v>
      </c>
      <c r="I32" s="32">
        <f t="shared" si="24"/>
        <v>16000000</v>
      </c>
      <c r="J32" s="14">
        <f t="shared" si="24"/>
        <v>7600000</v>
      </c>
      <c r="K32" s="15">
        <f t="shared" si="24"/>
        <v>4690000</v>
      </c>
      <c r="L32" s="32">
        <f t="shared" si="24"/>
        <v>12290000</v>
      </c>
      <c r="M32" s="14">
        <f t="shared" si="4"/>
        <v>27700000</v>
      </c>
      <c r="N32" s="15">
        <f t="shared" si="5"/>
        <v>18490000</v>
      </c>
      <c r="O32" s="27">
        <f t="shared" si="1"/>
        <v>46190000</v>
      </c>
    </row>
    <row r="33" spans="2:15" s="1" customFormat="1" ht="15.6" customHeight="1" x14ac:dyDescent="0.15">
      <c r="B33" s="33" t="s">
        <v>19</v>
      </c>
      <c r="C33" s="2" t="s">
        <v>7</v>
      </c>
      <c r="D33" s="3">
        <v>1250000</v>
      </c>
      <c r="E33" s="4">
        <v>985000</v>
      </c>
      <c r="F33" s="30">
        <f>SUM(D33:E33)</f>
        <v>2235000</v>
      </c>
      <c r="G33" s="3">
        <v>983000</v>
      </c>
      <c r="H33" s="4">
        <v>652000</v>
      </c>
      <c r="I33" s="30">
        <f>SUM(G33:H33)</f>
        <v>1635000</v>
      </c>
      <c r="J33" s="3">
        <v>932000</v>
      </c>
      <c r="K33" s="4">
        <v>832000</v>
      </c>
      <c r="L33" s="30">
        <f>SUM(J33:K33)</f>
        <v>1764000</v>
      </c>
      <c r="M33" s="16">
        <f t="shared" si="4"/>
        <v>3165000</v>
      </c>
      <c r="N33" s="17">
        <f t="shared" si="5"/>
        <v>2469000</v>
      </c>
      <c r="O33" s="25">
        <f t="shared" si="1"/>
        <v>5634000</v>
      </c>
    </row>
    <row r="34" spans="2:15" s="1" customFormat="1" ht="15.6" customHeight="1" x14ac:dyDescent="0.15">
      <c r="B34" s="34"/>
      <c r="C34" s="2" t="s">
        <v>8</v>
      </c>
      <c r="D34" s="6">
        <v>3250000</v>
      </c>
      <c r="E34" s="7">
        <v>800000</v>
      </c>
      <c r="F34" s="30">
        <f>SUM(D34:E34)</f>
        <v>4050000</v>
      </c>
      <c r="G34" s="6">
        <v>1710000</v>
      </c>
      <c r="H34" s="7">
        <v>912000</v>
      </c>
      <c r="I34" s="30">
        <f>SUM(G34:H34)</f>
        <v>2622000</v>
      </c>
      <c r="J34" s="6">
        <v>1010000</v>
      </c>
      <c r="K34" s="7">
        <v>754000</v>
      </c>
      <c r="L34" s="30">
        <f>SUM(J34:K34)</f>
        <v>1764000</v>
      </c>
      <c r="M34" s="18">
        <f t="shared" si="4"/>
        <v>5970000</v>
      </c>
      <c r="N34" s="19">
        <f t="shared" si="5"/>
        <v>2466000</v>
      </c>
      <c r="O34" s="26">
        <f t="shared" si="1"/>
        <v>8436000</v>
      </c>
    </row>
    <row r="35" spans="2:15" s="1" customFormat="1" ht="15.6" customHeight="1" x14ac:dyDescent="0.15">
      <c r="B35" s="35"/>
      <c r="C35" s="23" t="s">
        <v>11</v>
      </c>
      <c r="D35" s="14">
        <f t="shared" ref="D35:L35" si="25">SUM(D33:D34)</f>
        <v>4500000</v>
      </c>
      <c r="E35" s="15">
        <f t="shared" si="25"/>
        <v>1785000</v>
      </c>
      <c r="F35" s="32">
        <f t="shared" si="25"/>
        <v>6285000</v>
      </c>
      <c r="G35" s="14">
        <f t="shared" si="25"/>
        <v>2693000</v>
      </c>
      <c r="H35" s="15">
        <f t="shared" si="25"/>
        <v>1564000</v>
      </c>
      <c r="I35" s="32">
        <f t="shared" si="25"/>
        <v>4257000</v>
      </c>
      <c r="J35" s="14">
        <f t="shared" si="25"/>
        <v>1942000</v>
      </c>
      <c r="K35" s="15">
        <f t="shared" si="25"/>
        <v>1586000</v>
      </c>
      <c r="L35" s="32">
        <f t="shared" si="25"/>
        <v>3528000</v>
      </c>
      <c r="M35" s="14">
        <f t="shared" si="4"/>
        <v>9135000</v>
      </c>
      <c r="N35" s="15">
        <f t="shared" si="5"/>
        <v>4935000</v>
      </c>
      <c r="O35" s="27">
        <f t="shared" si="1"/>
        <v>14070000</v>
      </c>
    </row>
    <row r="36" spans="2:15" s="1" customFormat="1" ht="15.6" customHeight="1" x14ac:dyDescent="0.15">
      <c r="B36" s="33" t="s">
        <v>20</v>
      </c>
      <c r="C36" s="2" t="s">
        <v>7</v>
      </c>
      <c r="D36" s="3">
        <v>3000000</v>
      </c>
      <c r="E36" s="4">
        <v>60000</v>
      </c>
      <c r="F36" s="30">
        <f>SUM(D36:E36)</f>
        <v>3060000</v>
      </c>
      <c r="G36" s="3">
        <v>2300000</v>
      </c>
      <c r="H36" s="4">
        <v>480000</v>
      </c>
      <c r="I36" s="30">
        <f>SUM(G36:H36)</f>
        <v>2780000</v>
      </c>
      <c r="J36" s="3">
        <v>2000000</v>
      </c>
      <c r="K36" s="4">
        <v>3000000</v>
      </c>
      <c r="L36" s="30">
        <f>SUM(J36:K36)</f>
        <v>5000000</v>
      </c>
      <c r="M36" s="16">
        <f t="shared" si="4"/>
        <v>7300000</v>
      </c>
      <c r="N36" s="17">
        <f t="shared" si="5"/>
        <v>3540000</v>
      </c>
      <c r="O36" s="25">
        <f t="shared" si="1"/>
        <v>10840000</v>
      </c>
    </row>
    <row r="37" spans="2:15" s="1" customFormat="1" ht="15.6" customHeight="1" x14ac:dyDescent="0.15">
      <c r="B37" s="34"/>
      <c r="C37" s="2" t="s">
        <v>8</v>
      </c>
      <c r="D37" s="3">
        <v>4100000</v>
      </c>
      <c r="E37" s="4">
        <v>9000000</v>
      </c>
      <c r="F37" s="30">
        <f t="shared" ref="F37:F38" si="26">SUM(D37:E37)</f>
        <v>13100000</v>
      </c>
      <c r="G37" s="3">
        <v>2500000</v>
      </c>
      <c r="H37" s="4">
        <v>2300000</v>
      </c>
      <c r="I37" s="30">
        <f t="shared" ref="I37:I38" si="27">SUM(G37:H37)</f>
        <v>4800000</v>
      </c>
      <c r="J37" s="3">
        <v>2600000</v>
      </c>
      <c r="K37" s="4">
        <v>1300000</v>
      </c>
      <c r="L37" s="30">
        <f t="shared" ref="L37:L38" si="28">SUM(J37:K37)</f>
        <v>3900000</v>
      </c>
      <c r="M37" s="16">
        <f t="shared" si="4"/>
        <v>9200000</v>
      </c>
      <c r="N37" s="17">
        <f t="shared" si="5"/>
        <v>12600000</v>
      </c>
      <c r="O37" s="25">
        <f t="shared" si="1"/>
        <v>21800000</v>
      </c>
    </row>
    <row r="38" spans="2:15" s="1" customFormat="1" ht="15.6" customHeight="1" x14ac:dyDescent="0.15">
      <c r="B38" s="34"/>
      <c r="C38" s="5" t="s">
        <v>9</v>
      </c>
      <c r="D38" s="6">
        <v>1240000</v>
      </c>
      <c r="E38" s="7">
        <v>98000</v>
      </c>
      <c r="F38" s="30">
        <f t="shared" si="26"/>
        <v>1338000</v>
      </c>
      <c r="G38" s="6">
        <v>56000</v>
      </c>
      <c r="H38" s="7">
        <v>78000</v>
      </c>
      <c r="I38" s="30">
        <f t="shared" si="27"/>
        <v>134000</v>
      </c>
      <c r="J38" s="6">
        <v>1240000</v>
      </c>
      <c r="K38" s="7">
        <v>78000</v>
      </c>
      <c r="L38" s="30">
        <f t="shared" si="28"/>
        <v>1318000</v>
      </c>
      <c r="M38" s="18">
        <f t="shared" si="4"/>
        <v>2536000</v>
      </c>
      <c r="N38" s="19">
        <f t="shared" si="5"/>
        <v>254000</v>
      </c>
      <c r="O38" s="26">
        <f t="shared" si="1"/>
        <v>2790000</v>
      </c>
    </row>
    <row r="39" spans="2:15" s="1" customFormat="1" ht="15.6" customHeight="1" x14ac:dyDescent="0.15">
      <c r="B39" s="35"/>
      <c r="C39" s="23" t="s">
        <v>11</v>
      </c>
      <c r="D39" s="14">
        <f t="shared" ref="D39:L39" si="29">SUM(D36:D38)</f>
        <v>8340000</v>
      </c>
      <c r="E39" s="15">
        <f t="shared" si="29"/>
        <v>9158000</v>
      </c>
      <c r="F39" s="32">
        <f t="shared" si="29"/>
        <v>17498000</v>
      </c>
      <c r="G39" s="14">
        <f t="shared" si="29"/>
        <v>4856000</v>
      </c>
      <c r="H39" s="15">
        <f t="shared" si="29"/>
        <v>2858000</v>
      </c>
      <c r="I39" s="32">
        <f t="shared" si="29"/>
        <v>7714000</v>
      </c>
      <c r="J39" s="14">
        <f t="shared" si="29"/>
        <v>5840000</v>
      </c>
      <c r="K39" s="15">
        <f t="shared" si="29"/>
        <v>4378000</v>
      </c>
      <c r="L39" s="32">
        <f t="shared" si="29"/>
        <v>10218000</v>
      </c>
      <c r="M39" s="14">
        <f t="shared" si="4"/>
        <v>19036000</v>
      </c>
      <c r="N39" s="15">
        <f t="shared" si="5"/>
        <v>16394000</v>
      </c>
      <c r="O39" s="27">
        <f t="shared" si="1"/>
        <v>35430000</v>
      </c>
    </row>
    <row r="40" spans="2:15" s="1" customFormat="1" ht="15.6" customHeight="1" x14ac:dyDescent="0.15">
      <c r="B40" s="36" t="s">
        <v>13</v>
      </c>
      <c r="C40" s="37"/>
      <c r="D40" s="20">
        <f>SUM(D39,D35,D32,D28,D24,D19,D13,D8)</f>
        <v>57682000</v>
      </c>
      <c r="E40" s="21">
        <f t="shared" ref="E40:L40" si="30">SUM(E39,E35,E32,E28,E24,E19,E13,E8)</f>
        <v>52915000</v>
      </c>
      <c r="F40" s="26">
        <f t="shared" si="30"/>
        <v>110597000</v>
      </c>
      <c r="G40" s="20">
        <f t="shared" si="30"/>
        <v>53250200</v>
      </c>
      <c r="H40" s="21">
        <f t="shared" si="30"/>
        <v>53881000</v>
      </c>
      <c r="I40" s="26">
        <f t="shared" si="30"/>
        <v>107131200</v>
      </c>
      <c r="J40" s="20">
        <f t="shared" si="30"/>
        <v>50029900</v>
      </c>
      <c r="K40" s="21">
        <f t="shared" si="30"/>
        <v>39718400</v>
      </c>
      <c r="L40" s="26">
        <f t="shared" si="30"/>
        <v>89748300</v>
      </c>
      <c r="M40" s="20">
        <f>SUM(M39,M35,M32,M28,M24,M19,M13,M8)</f>
        <v>160962100</v>
      </c>
      <c r="N40" s="21">
        <f>SUM(N39,N35,N32,N28,N24,N19,N13,N8)</f>
        <v>146514400</v>
      </c>
      <c r="O40" s="26">
        <f t="shared" si="1"/>
        <v>307476500</v>
      </c>
    </row>
  </sheetData>
  <mergeCells count="15">
    <mergeCell ref="O3:O4"/>
    <mergeCell ref="B1:O1"/>
    <mergeCell ref="B5:B8"/>
    <mergeCell ref="D3:F3"/>
    <mergeCell ref="G3:I3"/>
    <mergeCell ref="J3:L3"/>
    <mergeCell ref="M3:N3"/>
    <mergeCell ref="B36:B39"/>
    <mergeCell ref="B40:C40"/>
    <mergeCell ref="B9:B13"/>
    <mergeCell ref="B14:B19"/>
    <mergeCell ref="B20:B24"/>
    <mergeCell ref="B25:B28"/>
    <mergeCell ref="B29:B32"/>
    <mergeCell ref="B33:B35"/>
  </mergeCells>
  <phoneticPr fontId="3"/>
  <pageMargins left="0.7" right="0.7" top="0.75" bottom="0.75" header="0.3" footer="0.3"/>
  <pageSetup paperSize="9" orientation="portrait" r:id="rId1"/>
  <ignoredErrors>
    <ignoredError sqref="F8 F13 F19 L8 L13 L19 L24 L28 L32 L35 F24 F28 F32 F35 I8 I13 I19 I24 I28 I32 I3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売上実績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2013-05-29T04:18:26Z</cp:lastPrinted>
  <dcterms:created xsi:type="dcterms:W3CDTF">2013-05-21T11:39:04Z</dcterms:created>
  <dcterms:modified xsi:type="dcterms:W3CDTF">2013-08-31T15:00:14Z</dcterms:modified>
</cp:coreProperties>
</file>