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24000" windowHeight="9750"/>
  </bookViews>
  <sheets>
    <sheet name="上期売上実績表" sheetId="1" r:id="rId1"/>
    <sheet name="部署別実績計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L12" i="1" s="1"/>
  <c r="J19" i="1"/>
  <c r="J6" i="1"/>
  <c r="J13" i="1"/>
  <c r="L13" i="1" s="1"/>
  <c r="J25" i="1"/>
  <c r="J20" i="1"/>
  <c r="L20" i="1" s="1"/>
  <c r="J7" i="1"/>
  <c r="L7" i="1" s="1"/>
  <c r="J14" i="1"/>
  <c r="L14" i="1" s="1"/>
  <c r="J8" i="1"/>
  <c r="L8" i="1" s="1"/>
  <c r="J26" i="1"/>
  <c r="L26" i="1" s="1"/>
  <c r="J9" i="1"/>
  <c r="L9" i="1" s="1"/>
  <c r="J15" i="1"/>
  <c r="L15" i="1" s="1"/>
  <c r="J21" i="1"/>
  <c r="L21" i="1" s="1"/>
  <c r="J22" i="1"/>
  <c r="L22" i="1" s="1"/>
  <c r="J31" i="1"/>
  <c r="J27" i="1"/>
  <c r="L27" i="1" s="1"/>
  <c r="J16" i="1"/>
  <c r="L16" i="1" s="1"/>
  <c r="J32" i="1"/>
  <c r="L32" i="1" s="1"/>
  <c r="J33" i="1"/>
  <c r="L33" i="1" s="1"/>
  <c r="J28" i="1"/>
  <c r="L28" i="1" s="1"/>
  <c r="J29" i="1"/>
  <c r="L29" i="1" s="1"/>
  <c r="J34" i="1"/>
  <c r="L34" i="1" s="1"/>
  <c r="J23" i="1"/>
  <c r="L23" i="1" s="1"/>
  <c r="J17" i="1"/>
  <c r="L17" i="1" s="1"/>
  <c r="J11" i="1"/>
  <c r="J18" i="1" s="1"/>
  <c r="L31" i="1" l="1"/>
  <c r="J35" i="1"/>
  <c r="L25" i="1"/>
  <c r="J30" i="1"/>
  <c r="L6" i="1"/>
  <c r="J10" i="1"/>
  <c r="L19" i="1"/>
  <c r="J24" i="1"/>
  <c r="L11" i="1"/>
  <c r="J36" i="1" l="1"/>
</calcChain>
</file>

<file path=xl/sharedStrings.xml><?xml version="1.0" encoding="utf-8"?>
<sst xmlns="http://schemas.openxmlformats.org/spreadsheetml/2006/main" count="79" uniqueCount="50">
  <si>
    <t>部署</t>
    <rPh sb="0" eb="2">
      <t>ブショ</t>
    </rPh>
    <phoneticPr fontId="3"/>
  </si>
  <si>
    <t>氏名</t>
    <rPh sb="0" eb="2">
      <t>シメイ</t>
    </rPh>
    <phoneticPr fontId="3"/>
  </si>
  <si>
    <t>売上目標</t>
    <rPh sb="0" eb="2">
      <t>ウリアゲ</t>
    </rPh>
    <rPh sb="2" eb="4">
      <t>モクヒョウ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</si>
  <si>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</si>
  <si>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</si>
  <si>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</si>
  <si>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</si>
  <si>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</si>
  <si>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  <rPh sb="1" eb="2">
      <t>ガツ</t>
    </rPh>
    <phoneticPr fontId="3"/>
  </si>
  <si>
    <t>実績計</t>
    <rPh sb="0" eb="2">
      <t>ジッセキ</t>
    </rPh>
    <rPh sb="2" eb="3">
      <t>ケイ</t>
    </rPh>
    <phoneticPr fontId="3"/>
  </si>
  <si>
    <t>達成率（%）</t>
    <rPh sb="0" eb="3">
      <t>タッセイリツ</t>
    </rPh>
    <phoneticPr fontId="3"/>
  </si>
  <si>
    <t>営業2課</t>
    <rPh sb="0" eb="2">
      <t>エイギョウ</t>
    </rPh>
    <rPh sb="3" eb="4">
      <t>カ</t>
    </rPh>
    <phoneticPr fontId="3"/>
  </si>
  <si>
    <t>足立　賢介</t>
    <rPh sb="0" eb="2">
      <t>アダチ</t>
    </rPh>
    <rPh sb="3" eb="5">
      <t>ケンスケ</t>
    </rPh>
    <phoneticPr fontId="3"/>
  </si>
  <si>
    <t>伊田　貴志</t>
    <rPh sb="0" eb="2">
      <t>イダ</t>
    </rPh>
    <rPh sb="3" eb="5">
      <t>タカシ</t>
    </rPh>
    <phoneticPr fontId="3"/>
  </si>
  <si>
    <t>営業3課</t>
    <rPh sb="0" eb="2">
      <t>エイギョウ</t>
    </rPh>
    <rPh sb="3" eb="4">
      <t>カ</t>
    </rPh>
    <phoneticPr fontId="3"/>
  </si>
  <si>
    <t>岩瀬　夏喜</t>
    <rPh sb="0" eb="2">
      <t>イワセ</t>
    </rPh>
    <rPh sb="3" eb="5">
      <t>ナツキ</t>
    </rPh>
    <phoneticPr fontId="3"/>
  </si>
  <si>
    <t>営業1課</t>
    <rPh sb="0" eb="2">
      <t>エイギョウ</t>
    </rPh>
    <rPh sb="3" eb="4">
      <t>カ</t>
    </rPh>
    <phoneticPr fontId="3"/>
  </si>
  <si>
    <t>梅原　康弘</t>
    <rPh sb="0" eb="2">
      <t>ウメハラ</t>
    </rPh>
    <rPh sb="3" eb="5">
      <t>ヤスヒロ</t>
    </rPh>
    <phoneticPr fontId="3"/>
  </si>
  <si>
    <t>大谷　晴香</t>
    <rPh sb="0" eb="2">
      <t>オオタニ</t>
    </rPh>
    <rPh sb="3" eb="5">
      <t>ハルカ</t>
    </rPh>
    <phoneticPr fontId="3"/>
  </si>
  <si>
    <t>営業4課</t>
    <rPh sb="0" eb="2">
      <t>エイギョウ</t>
    </rPh>
    <rPh sb="3" eb="4">
      <t>カ</t>
    </rPh>
    <phoneticPr fontId="3"/>
  </si>
  <si>
    <t>奥村　彰</t>
    <rPh sb="0" eb="2">
      <t>オクムラ</t>
    </rPh>
    <rPh sb="3" eb="4">
      <t>アキラ</t>
    </rPh>
    <phoneticPr fontId="3"/>
  </si>
  <si>
    <t>梶村　元</t>
    <rPh sb="0" eb="2">
      <t>カジムラ</t>
    </rPh>
    <rPh sb="3" eb="4">
      <t>ハジメ</t>
    </rPh>
    <phoneticPr fontId="3"/>
  </si>
  <si>
    <t>衣川　新次</t>
    <rPh sb="0" eb="2">
      <t>キヌガワ</t>
    </rPh>
    <rPh sb="3" eb="5">
      <t>シンジ</t>
    </rPh>
    <phoneticPr fontId="3"/>
  </si>
  <si>
    <t>久保　義郎</t>
    <rPh sb="0" eb="2">
      <t>クボ</t>
    </rPh>
    <rPh sb="3" eb="5">
      <t>ヨシロウ</t>
    </rPh>
    <phoneticPr fontId="3"/>
  </si>
  <si>
    <t>黒瀬　直之</t>
    <rPh sb="0" eb="2">
      <t>クロセ</t>
    </rPh>
    <rPh sb="3" eb="5">
      <t>ナオユキ</t>
    </rPh>
    <phoneticPr fontId="3"/>
  </si>
  <si>
    <t>小西　祐輝</t>
    <rPh sb="0" eb="2">
      <t>コニシ</t>
    </rPh>
    <rPh sb="3" eb="5">
      <t>ユウキ</t>
    </rPh>
    <phoneticPr fontId="3"/>
  </si>
  <si>
    <t>高橋　行雄</t>
    <rPh sb="0" eb="2">
      <t>タカハシ</t>
    </rPh>
    <rPh sb="3" eb="5">
      <t>ユキオ</t>
    </rPh>
    <phoneticPr fontId="3"/>
  </si>
  <si>
    <t>谷垣　昌也</t>
    <rPh sb="0" eb="2">
      <t>タニガキ</t>
    </rPh>
    <rPh sb="3" eb="5">
      <t>マサヤ</t>
    </rPh>
    <phoneticPr fontId="3"/>
  </si>
  <si>
    <t>谷口　直子</t>
    <rPh sb="0" eb="2">
      <t>タニグチ</t>
    </rPh>
    <rPh sb="3" eb="5">
      <t>ナオコ</t>
    </rPh>
    <phoneticPr fontId="3"/>
  </si>
  <si>
    <t>辻　海晴</t>
    <rPh sb="0" eb="1">
      <t>ツジ</t>
    </rPh>
    <rPh sb="2" eb="4">
      <t>ミハル</t>
    </rPh>
    <phoneticPr fontId="3"/>
  </si>
  <si>
    <t>営業5課</t>
    <rPh sb="0" eb="2">
      <t>エイギョウ</t>
    </rPh>
    <rPh sb="3" eb="4">
      <t>カ</t>
    </rPh>
    <phoneticPr fontId="3"/>
  </si>
  <si>
    <t>戸川　敦司</t>
    <rPh sb="0" eb="2">
      <t>トガワ</t>
    </rPh>
    <rPh sb="3" eb="5">
      <t>アツシ</t>
    </rPh>
    <phoneticPr fontId="3"/>
  </si>
  <si>
    <t>中村　晶子</t>
    <rPh sb="0" eb="2">
      <t>ナカムラ</t>
    </rPh>
    <rPh sb="3" eb="5">
      <t>アキコ</t>
    </rPh>
    <phoneticPr fontId="3"/>
  </si>
  <si>
    <t>野口　尚行</t>
    <rPh sb="0" eb="2">
      <t>ノグチ</t>
    </rPh>
    <rPh sb="3" eb="5">
      <t>ナオユキ</t>
    </rPh>
    <phoneticPr fontId="3"/>
  </si>
  <si>
    <t>広川　尚樹</t>
    <rPh sb="0" eb="2">
      <t>ヒロカワ</t>
    </rPh>
    <rPh sb="3" eb="5">
      <t>ナオキ</t>
    </rPh>
    <phoneticPr fontId="3"/>
  </si>
  <si>
    <t>堀　愛美</t>
    <rPh sb="0" eb="1">
      <t>ホリ</t>
    </rPh>
    <rPh sb="2" eb="4">
      <t>アイミ</t>
    </rPh>
    <phoneticPr fontId="3"/>
  </si>
  <si>
    <t>松井　美鈴</t>
    <rPh sb="0" eb="2">
      <t>マツイ</t>
    </rPh>
    <rPh sb="3" eb="5">
      <t>ミスズ</t>
    </rPh>
    <phoneticPr fontId="3"/>
  </si>
  <si>
    <t>宮前　涼子</t>
    <rPh sb="0" eb="2">
      <t>ミヤマエ</t>
    </rPh>
    <rPh sb="3" eb="5">
      <t>リョウコ</t>
    </rPh>
    <phoneticPr fontId="3"/>
  </si>
  <si>
    <t>矢口　美菜</t>
    <rPh sb="0" eb="2">
      <t>ヤグチ</t>
    </rPh>
    <rPh sb="3" eb="5">
      <t>ミナ</t>
    </rPh>
    <phoneticPr fontId="3"/>
  </si>
  <si>
    <t>矢野　荘介</t>
    <rPh sb="0" eb="2">
      <t>ヤノ</t>
    </rPh>
    <rPh sb="3" eb="5">
      <t>ソウスケ</t>
    </rPh>
    <phoneticPr fontId="3"/>
  </si>
  <si>
    <t>渡辺　剛志</t>
    <rPh sb="0" eb="2">
      <t>ワタナベ</t>
    </rPh>
    <rPh sb="3" eb="5">
      <t>ツヨシ</t>
    </rPh>
    <phoneticPr fontId="3"/>
  </si>
  <si>
    <t>2013年度上期売上実績</t>
    <rPh sb="4" eb="6">
      <t>ネンド</t>
    </rPh>
    <rPh sb="6" eb="8">
      <t>カミキ</t>
    </rPh>
    <rPh sb="8" eb="10">
      <t>ウリアゲ</t>
    </rPh>
    <rPh sb="10" eb="12">
      <t>ジッセキ</t>
    </rPh>
    <phoneticPr fontId="3"/>
  </si>
  <si>
    <t>単位：千円</t>
    <rPh sb="0" eb="2">
      <t>タンイ</t>
    </rPh>
    <rPh sb="3" eb="5">
      <t>センエン</t>
    </rPh>
    <phoneticPr fontId="2"/>
  </si>
  <si>
    <t>売上推移</t>
    <rPh sb="0" eb="2">
      <t>ウリアゲ</t>
    </rPh>
    <rPh sb="2" eb="4">
      <t>スイイ</t>
    </rPh>
    <phoneticPr fontId="2"/>
  </si>
  <si>
    <t>営業1課 集計</t>
  </si>
  <si>
    <t>営業2課 集計</t>
  </si>
  <si>
    <t>営業3課 集計</t>
  </si>
  <si>
    <t>営業4課 集計</t>
  </si>
  <si>
    <t>営業5課 集計</t>
  </si>
  <si>
    <t>総計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</si>
</sst>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ajor"/>
    </font>
    <font>
      <b/>
      <sz val="11"/>
      <color theme="1"/>
      <name val="ＭＳ Ｐゴシック"/>
      <family val="2"/>
      <charset val="128"/>
      <scheme val="minor"/>
    </font>
    <font>
      <sz val="18"/>
      <color theme="3"/>
      <name val="HGS創英角ｺﾞｼｯｸUB"/>
      <family val="3"/>
      <charset val="128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8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5" fillId="0" borderId="0" xfId="0" applyFont="1">
      <alignment vertical="center"/>
    </xf>
    <xf numFmtId="38" fontId="0" fillId="0" borderId="1" xfId="1" applyNumberFormat="1" applyFont="1" applyBorder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38" fontId="0" fillId="0" borderId="3" xfId="1" applyNumberFormat="1" applyFont="1" applyBorder="1">
      <alignment vertical="center"/>
    </xf>
    <xf numFmtId="176" fontId="0" fillId="0" borderId="4" xfId="2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4" fillId="0" borderId="2" xfId="0" applyFont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38" fontId="0" fillId="0" borderId="6" xfId="1" applyNumberFormat="1" applyFont="1" applyBorder="1">
      <alignment vertical="center"/>
    </xf>
    <xf numFmtId="176" fontId="0" fillId="0" borderId="7" xfId="2" applyNumberFormat="1" applyFont="1" applyBorder="1">
      <alignment vertical="center"/>
    </xf>
    <xf numFmtId="0" fontId="4" fillId="0" borderId="5" xfId="0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6"/>
  <sheetViews>
    <sheetView tabSelected="1" view="pageBreakPreview" zoomScale="60" zoomScaleNormal="100" zoomScalePageLayoutView="80" workbookViewId="0"/>
  </sheetViews>
  <sheetFormatPr defaultRowHeight="13.5" outlineLevelRow="2" x14ac:dyDescent="0.15"/>
  <cols>
    <col min="2" max="2" width="10.25" customWidth="1"/>
    <col min="3" max="3" width="10.75" customWidth="1"/>
    <col min="4" max="9" width="9" customWidth="1"/>
    <col min="10" max="11" width="9.875" customWidth="1"/>
    <col min="12" max="12" width="14.375" customWidth="1"/>
  </cols>
  <sheetData>
    <row r="2" spans="1:12" ht="21" x14ac:dyDescent="0.15">
      <c r="A2" s="1" t="s">
        <v>41</v>
      </c>
    </row>
    <row r="4" spans="1:12" x14ac:dyDescent="0.15">
      <c r="L4" s="10" t="s">
        <v>42</v>
      </c>
    </row>
    <row r="5" spans="1:12" x14ac:dyDescent="0.15">
      <c r="A5" s="3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4" t="s">
        <v>43</v>
      </c>
      <c r="L5" s="5" t="s">
        <v>10</v>
      </c>
    </row>
    <row r="6" spans="1:12" ht="24.95" customHeight="1" outlineLevel="2" x14ac:dyDescent="0.15">
      <c r="A6" s="6" t="s">
        <v>16</v>
      </c>
      <c r="B6" s="7" t="s">
        <v>17</v>
      </c>
      <c r="C6" s="8">
        <v>2050</v>
      </c>
      <c r="D6" s="8">
        <v>265</v>
      </c>
      <c r="E6" s="8">
        <v>456</v>
      </c>
      <c r="F6" s="8">
        <v>378</v>
      </c>
      <c r="G6" s="8">
        <v>321</v>
      </c>
      <c r="H6" s="8">
        <v>389</v>
      </c>
      <c r="I6" s="8">
        <v>189</v>
      </c>
      <c r="J6" s="8">
        <f>SUM(D6:I6)</f>
        <v>1998</v>
      </c>
      <c r="K6" s="8"/>
      <c r="L6" s="9">
        <f>J6/C6</f>
        <v>0.97463414634146339</v>
      </c>
    </row>
    <row r="7" spans="1:12" ht="24.95" customHeight="1" outlineLevel="2" x14ac:dyDescent="0.15">
      <c r="A7" s="6" t="s">
        <v>16</v>
      </c>
      <c r="B7" s="7" t="s">
        <v>22</v>
      </c>
      <c r="C7" s="8">
        <v>3200</v>
      </c>
      <c r="D7" s="8">
        <v>306</v>
      </c>
      <c r="E7" s="8">
        <v>320</v>
      </c>
      <c r="F7" s="8">
        <v>810</v>
      </c>
      <c r="G7" s="8">
        <v>560</v>
      </c>
      <c r="H7" s="8">
        <v>320</v>
      </c>
      <c r="I7" s="8">
        <v>420</v>
      </c>
      <c r="J7" s="8">
        <f>SUM(D7:I7)</f>
        <v>2736</v>
      </c>
      <c r="K7" s="8"/>
      <c r="L7" s="9">
        <f>J7/C7</f>
        <v>0.85499999999999998</v>
      </c>
    </row>
    <row r="8" spans="1:12" ht="24.95" customHeight="1" outlineLevel="2" x14ac:dyDescent="0.15">
      <c r="A8" s="6" t="s">
        <v>16</v>
      </c>
      <c r="B8" s="7" t="s">
        <v>24</v>
      </c>
      <c r="C8" s="8">
        <v>1800</v>
      </c>
      <c r="D8" s="8">
        <v>216</v>
      </c>
      <c r="E8" s="8">
        <v>298</v>
      </c>
      <c r="F8" s="8">
        <v>346</v>
      </c>
      <c r="G8" s="8">
        <v>429</v>
      </c>
      <c r="H8" s="8">
        <v>310</v>
      </c>
      <c r="I8" s="8">
        <v>215</v>
      </c>
      <c r="J8" s="8">
        <f>SUM(D8:I8)</f>
        <v>1814</v>
      </c>
      <c r="K8" s="8"/>
      <c r="L8" s="9">
        <f>J8/C8</f>
        <v>1.0077777777777779</v>
      </c>
    </row>
    <row r="9" spans="1:12" ht="24.95" customHeight="1" outlineLevel="2" x14ac:dyDescent="0.15">
      <c r="A9" s="6" t="s">
        <v>16</v>
      </c>
      <c r="B9" s="7" t="s">
        <v>26</v>
      </c>
      <c r="C9" s="8">
        <v>2300</v>
      </c>
      <c r="D9" s="8">
        <v>265</v>
      </c>
      <c r="E9" s="8">
        <v>389</v>
      </c>
      <c r="F9" s="8">
        <v>289</v>
      </c>
      <c r="G9" s="8">
        <v>378</v>
      </c>
      <c r="H9" s="8">
        <v>369</v>
      </c>
      <c r="I9" s="8">
        <v>498</v>
      </c>
      <c r="J9" s="8">
        <f>SUM(D9:I9)</f>
        <v>2188</v>
      </c>
      <c r="K9" s="8"/>
      <c r="L9" s="9">
        <f>J9/C9</f>
        <v>0.95130434782608697</v>
      </c>
    </row>
    <row r="10" spans="1:12" ht="24.95" customHeight="1" outlineLevel="1" x14ac:dyDescent="0.15">
      <c r="A10" s="11" t="s">
        <v>44</v>
      </c>
      <c r="B10" s="7"/>
      <c r="C10" s="8"/>
      <c r="D10" s="8"/>
      <c r="E10" s="8"/>
      <c r="F10" s="8"/>
      <c r="G10" s="8"/>
      <c r="H10" s="8"/>
      <c r="I10" s="8"/>
      <c r="J10" s="8">
        <f>SUBTOTAL(9,J6:J9)</f>
        <v>8736</v>
      </c>
      <c r="K10" s="8"/>
      <c r="L10" s="9"/>
    </row>
    <row r="11" spans="1:12" ht="24.95" customHeight="1" outlineLevel="2" x14ac:dyDescent="0.15">
      <c r="A11" s="6" t="s">
        <v>11</v>
      </c>
      <c r="B11" s="7" t="s">
        <v>12</v>
      </c>
      <c r="C11" s="8">
        <v>2700</v>
      </c>
      <c r="D11" s="8">
        <v>459</v>
      </c>
      <c r="E11" s="8">
        <v>346</v>
      </c>
      <c r="F11" s="8">
        <v>434</v>
      </c>
      <c r="G11" s="8">
        <v>225</v>
      </c>
      <c r="H11" s="8">
        <v>321</v>
      </c>
      <c r="I11" s="8">
        <v>326</v>
      </c>
      <c r="J11" s="8">
        <f t="shared" ref="J11:J17" si="0">SUM(D11:I11)</f>
        <v>2111</v>
      </c>
      <c r="K11" s="8"/>
      <c r="L11" s="9">
        <f t="shared" ref="L11:L17" si="1">J11/C11</f>
        <v>0.7818518518518518</v>
      </c>
    </row>
    <row r="12" spans="1:12" ht="24.95" customHeight="1" outlineLevel="2" x14ac:dyDescent="0.15">
      <c r="A12" s="6" t="s">
        <v>11</v>
      </c>
      <c r="B12" s="7" t="s">
        <v>13</v>
      </c>
      <c r="C12" s="8">
        <v>2500</v>
      </c>
      <c r="D12" s="8">
        <v>546</v>
      </c>
      <c r="E12" s="8">
        <v>387</v>
      </c>
      <c r="F12" s="8">
        <v>289</v>
      </c>
      <c r="G12" s="8">
        <v>415</v>
      </c>
      <c r="H12" s="8">
        <v>589</v>
      </c>
      <c r="I12" s="8">
        <v>395</v>
      </c>
      <c r="J12" s="8">
        <f t="shared" si="0"/>
        <v>2621</v>
      </c>
      <c r="K12" s="8"/>
      <c r="L12" s="9">
        <f t="shared" si="1"/>
        <v>1.0484</v>
      </c>
    </row>
    <row r="13" spans="1:12" ht="24.95" customHeight="1" outlineLevel="2" x14ac:dyDescent="0.15">
      <c r="A13" s="6" t="s">
        <v>11</v>
      </c>
      <c r="B13" s="7" t="s">
        <v>18</v>
      </c>
      <c r="C13" s="8">
        <v>2450</v>
      </c>
      <c r="D13" s="8">
        <v>276</v>
      </c>
      <c r="E13" s="8">
        <v>356</v>
      </c>
      <c r="F13" s="8">
        <v>275</v>
      </c>
      <c r="G13" s="8">
        <v>187</v>
      </c>
      <c r="H13" s="8">
        <v>378</v>
      </c>
      <c r="I13" s="8">
        <v>798</v>
      </c>
      <c r="J13" s="8">
        <f t="shared" si="0"/>
        <v>2270</v>
      </c>
      <c r="K13" s="8"/>
      <c r="L13" s="9">
        <f t="shared" si="1"/>
        <v>0.92653061224489797</v>
      </c>
    </row>
    <row r="14" spans="1:12" ht="24.95" customHeight="1" outlineLevel="2" x14ac:dyDescent="0.15">
      <c r="A14" s="6" t="s">
        <v>11</v>
      </c>
      <c r="B14" s="7" t="s">
        <v>23</v>
      </c>
      <c r="C14" s="8">
        <v>2100</v>
      </c>
      <c r="D14" s="8">
        <v>279</v>
      </c>
      <c r="E14" s="8">
        <v>368</v>
      </c>
      <c r="F14" s="8">
        <v>226</v>
      </c>
      <c r="G14" s="8">
        <v>389</v>
      </c>
      <c r="H14" s="8">
        <v>345</v>
      </c>
      <c r="I14" s="8">
        <v>398</v>
      </c>
      <c r="J14" s="8">
        <f t="shared" si="0"/>
        <v>2005</v>
      </c>
      <c r="K14" s="8"/>
      <c r="L14" s="9">
        <f t="shared" si="1"/>
        <v>0.95476190476190481</v>
      </c>
    </row>
    <row r="15" spans="1:12" ht="24.95" customHeight="1" outlineLevel="2" x14ac:dyDescent="0.15">
      <c r="A15" s="6" t="s">
        <v>11</v>
      </c>
      <c r="B15" s="7" t="s">
        <v>27</v>
      </c>
      <c r="C15" s="8">
        <v>2100</v>
      </c>
      <c r="D15" s="8">
        <v>245</v>
      </c>
      <c r="E15" s="8">
        <v>241</v>
      </c>
      <c r="F15" s="8">
        <v>265</v>
      </c>
      <c r="G15" s="8">
        <v>356</v>
      </c>
      <c r="H15" s="8">
        <v>365</v>
      </c>
      <c r="I15" s="8">
        <v>298</v>
      </c>
      <c r="J15" s="8">
        <f t="shared" si="0"/>
        <v>1770</v>
      </c>
      <c r="K15" s="8"/>
      <c r="L15" s="9">
        <f t="shared" si="1"/>
        <v>0.84285714285714286</v>
      </c>
    </row>
    <row r="16" spans="1:12" ht="24.95" customHeight="1" outlineLevel="2" x14ac:dyDescent="0.15">
      <c r="A16" s="6" t="s">
        <v>11</v>
      </c>
      <c r="B16" s="7" t="s">
        <v>33</v>
      </c>
      <c r="C16" s="8">
        <v>1980</v>
      </c>
      <c r="D16" s="8">
        <v>543</v>
      </c>
      <c r="E16" s="8">
        <v>135</v>
      </c>
      <c r="F16" s="8">
        <v>165</v>
      </c>
      <c r="G16" s="8">
        <v>156</v>
      </c>
      <c r="H16" s="8">
        <v>216</v>
      </c>
      <c r="I16" s="8">
        <v>245</v>
      </c>
      <c r="J16" s="8">
        <f t="shared" si="0"/>
        <v>1460</v>
      </c>
      <c r="K16" s="8"/>
      <c r="L16" s="9">
        <f t="shared" si="1"/>
        <v>0.73737373737373735</v>
      </c>
    </row>
    <row r="17" spans="1:12" ht="24.95" customHeight="1" outlineLevel="2" x14ac:dyDescent="0.15">
      <c r="A17" s="6" t="s">
        <v>11</v>
      </c>
      <c r="B17" s="7" t="s">
        <v>40</v>
      </c>
      <c r="C17" s="8">
        <v>1640</v>
      </c>
      <c r="D17" s="8">
        <v>356</v>
      </c>
      <c r="E17" s="8">
        <v>246</v>
      </c>
      <c r="F17" s="8">
        <v>185</v>
      </c>
      <c r="G17" s="8">
        <v>473</v>
      </c>
      <c r="H17" s="8">
        <v>324</v>
      </c>
      <c r="I17" s="8">
        <v>165</v>
      </c>
      <c r="J17" s="8">
        <f t="shared" si="0"/>
        <v>1749</v>
      </c>
      <c r="K17" s="8"/>
      <c r="L17" s="9">
        <f t="shared" si="1"/>
        <v>1.0664634146341463</v>
      </c>
    </row>
    <row r="18" spans="1:12" ht="24.95" customHeight="1" outlineLevel="1" x14ac:dyDescent="0.15">
      <c r="A18" s="11" t="s">
        <v>45</v>
      </c>
      <c r="B18" s="7"/>
      <c r="C18" s="8"/>
      <c r="D18" s="8"/>
      <c r="E18" s="8"/>
      <c r="F18" s="8"/>
      <c r="G18" s="8"/>
      <c r="H18" s="8"/>
      <c r="I18" s="8"/>
      <c r="J18" s="8">
        <f>SUBTOTAL(9,J11:J17)</f>
        <v>13986</v>
      </c>
      <c r="K18" s="8"/>
      <c r="L18" s="9"/>
    </row>
    <row r="19" spans="1:12" ht="24.95" customHeight="1" outlineLevel="2" x14ac:dyDescent="0.15">
      <c r="A19" s="6" t="s">
        <v>14</v>
      </c>
      <c r="B19" s="7" t="s">
        <v>15</v>
      </c>
      <c r="C19" s="8">
        <v>1900</v>
      </c>
      <c r="D19" s="8">
        <v>201</v>
      </c>
      <c r="E19" s="8">
        <v>356</v>
      </c>
      <c r="F19" s="8">
        <v>356</v>
      </c>
      <c r="G19" s="8">
        <v>425</v>
      </c>
      <c r="H19" s="8">
        <v>523</v>
      </c>
      <c r="I19" s="8">
        <v>135</v>
      </c>
      <c r="J19" s="8">
        <f>SUM(D19:I19)</f>
        <v>1996</v>
      </c>
      <c r="K19" s="8"/>
      <c r="L19" s="9">
        <f>J19/C19</f>
        <v>1.0505263157894738</v>
      </c>
    </row>
    <row r="20" spans="1:12" ht="24.95" customHeight="1" outlineLevel="2" x14ac:dyDescent="0.15">
      <c r="A20" s="6" t="s">
        <v>14</v>
      </c>
      <c r="B20" s="7" t="s">
        <v>21</v>
      </c>
      <c r="C20" s="8">
        <v>1680</v>
      </c>
      <c r="D20" s="8">
        <v>245</v>
      </c>
      <c r="E20" s="8">
        <v>312</v>
      </c>
      <c r="F20" s="8">
        <v>289</v>
      </c>
      <c r="G20" s="8">
        <v>198</v>
      </c>
      <c r="H20" s="8">
        <v>187</v>
      </c>
      <c r="I20" s="8">
        <v>389</v>
      </c>
      <c r="J20" s="8">
        <f>SUM(D20:I20)</f>
        <v>1620</v>
      </c>
      <c r="K20" s="8"/>
      <c r="L20" s="9">
        <f>J20/C20</f>
        <v>0.9642857142857143</v>
      </c>
    </row>
    <row r="21" spans="1:12" ht="24.95" customHeight="1" outlineLevel="2" x14ac:dyDescent="0.15">
      <c r="A21" s="6" t="s">
        <v>14</v>
      </c>
      <c r="B21" s="7" t="s">
        <v>28</v>
      </c>
      <c r="C21" s="8">
        <v>1750</v>
      </c>
      <c r="D21" s="8">
        <v>189</v>
      </c>
      <c r="E21" s="8">
        <v>234</v>
      </c>
      <c r="F21" s="8">
        <v>308</v>
      </c>
      <c r="G21" s="8">
        <v>186</v>
      </c>
      <c r="H21" s="8">
        <v>365</v>
      </c>
      <c r="I21" s="8">
        <v>278</v>
      </c>
      <c r="J21" s="8">
        <f>SUM(D21:I21)</f>
        <v>1560</v>
      </c>
      <c r="K21" s="8"/>
      <c r="L21" s="9">
        <f>J21/C21</f>
        <v>0.89142857142857146</v>
      </c>
    </row>
    <row r="22" spans="1:12" ht="24.95" customHeight="1" outlineLevel="2" x14ac:dyDescent="0.15">
      <c r="A22" s="6" t="s">
        <v>14</v>
      </c>
      <c r="B22" s="7" t="s">
        <v>29</v>
      </c>
      <c r="C22" s="8">
        <v>1780</v>
      </c>
      <c r="D22" s="8">
        <v>245</v>
      </c>
      <c r="E22" s="8">
        <v>206</v>
      </c>
      <c r="F22" s="8">
        <v>226</v>
      </c>
      <c r="G22" s="8">
        <v>192</v>
      </c>
      <c r="H22" s="8">
        <v>189</v>
      </c>
      <c r="I22" s="8">
        <v>265</v>
      </c>
      <c r="J22" s="8">
        <f>SUM(D22:I22)</f>
        <v>1323</v>
      </c>
      <c r="K22" s="8"/>
      <c r="L22" s="9">
        <f>J22/C22</f>
        <v>0.74325842696629218</v>
      </c>
    </row>
    <row r="23" spans="1:12" ht="24.95" customHeight="1" outlineLevel="2" x14ac:dyDescent="0.15">
      <c r="A23" s="6" t="s">
        <v>14</v>
      </c>
      <c r="B23" s="7" t="s">
        <v>39</v>
      </c>
      <c r="C23" s="8">
        <v>2500</v>
      </c>
      <c r="D23" s="8">
        <v>184</v>
      </c>
      <c r="E23" s="8">
        <v>268</v>
      </c>
      <c r="F23" s="8">
        <v>278</v>
      </c>
      <c r="G23" s="8">
        <v>268</v>
      </c>
      <c r="H23" s="8">
        <v>432</v>
      </c>
      <c r="I23" s="8">
        <v>985</v>
      </c>
      <c r="J23" s="8">
        <f>SUM(D23:I23)</f>
        <v>2415</v>
      </c>
      <c r="K23" s="8"/>
      <c r="L23" s="9">
        <f>J23/C23</f>
        <v>0.96599999999999997</v>
      </c>
    </row>
    <row r="24" spans="1:12" ht="24.95" customHeight="1" outlineLevel="1" x14ac:dyDescent="0.15">
      <c r="A24" s="11" t="s">
        <v>46</v>
      </c>
      <c r="B24" s="7"/>
      <c r="C24" s="8"/>
      <c r="D24" s="8"/>
      <c r="E24" s="8"/>
      <c r="F24" s="8"/>
      <c r="G24" s="8"/>
      <c r="H24" s="8"/>
      <c r="I24" s="8"/>
      <c r="J24" s="8">
        <f>SUBTOTAL(9,J19:J23)</f>
        <v>8914</v>
      </c>
      <c r="K24" s="8"/>
      <c r="L24" s="9"/>
    </row>
    <row r="25" spans="1:12" ht="24.95" customHeight="1" outlineLevel="2" x14ac:dyDescent="0.15">
      <c r="A25" s="6" t="s">
        <v>19</v>
      </c>
      <c r="B25" s="7" t="s">
        <v>20</v>
      </c>
      <c r="C25" s="8">
        <v>2850</v>
      </c>
      <c r="D25" s="8">
        <v>175</v>
      </c>
      <c r="E25" s="8">
        <v>278</v>
      </c>
      <c r="F25" s="8">
        <v>564</v>
      </c>
      <c r="G25" s="8">
        <v>645</v>
      </c>
      <c r="H25" s="8">
        <v>487</v>
      </c>
      <c r="I25" s="8">
        <v>378</v>
      </c>
      <c r="J25" s="8">
        <f>SUM(D25:I25)</f>
        <v>2527</v>
      </c>
      <c r="K25" s="8"/>
      <c r="L25" s="9">
        <f>J25/C25</f>
        <v>0.88666666666666671</v>
      </c>
    </row>
    <row r="26" spans="1:12" ht="24.95" customHeight="1" outlineLevel="2" x14ac:dyDescent="0.15">
      <c r="A26" s="6" t="s">
        <v>19</v>
      </c>
      <c r="B26" s="7" t="s">
        <v>25</v>
      </c>
      <c r="C26" s="8">
        <v>2500</v>
      </c>
      <c r="D26" s="8">
        <v>354</v>
      </c>
      <c r="E26" s="8">
        <v>465</v>
      </c>
      <c r="F26" s="8">
        <v>287</v>
      </c>
      <c r="G26" s="8">
        <v>284</v>
      </c>
      <c r="H26" s="8">
        <v>303</v>
      </c>
      <c r="I26" s="8">
        <v>245</v>
      </c>
      <c r="J26" s="8">
        <f>SUM(D26:I26)</f>
        <v>1938</v>
      </c>
      <c r="K26" s="8"/>
      <c r="L26" s="9">
        <f>J26/C26</f>
        <v>0.7752</v>
      </c>
    </row>
    <row r="27" spans="1:12" ht="24.95" customHeight="1" outlineLevel="2" x14ac:dyDescent="0.15">
      <c r="A27" s="6" t="s">
        <v>19</v>
      </c>
      <c r="B27" s="7" t="s">
        <v>32</v>
      </c>
      <c r="C27" s="8">
        <v>1200</v>
      </c>
      <c r="D27" s="8">
        <v>187</v>
      </c>
      <c r="E27" s="8">
        <v>187</v>
      </c>
      <c r="F27" s="8">
        <v>287</v>
      </c>
      <c r="G27" s="8">
        <v>187</v>
      </c>
      <c r="H27" s="8">
        <v>203</v>
      </c>
      <c r="I27" s="8">
        <v>326</v>
      </c>
      <c r="J27" s="8">
        <f>SUM(D27:I27)</f>
        <v>1377</v>
      </c>
      <c r="K27" s="8"/>
      <c r="L27" s="9">
        <f>J27/C27</f>
        <v>1.1475</v>
      </c>
    </row>
    <row r="28" spans="1:12" ht="24.95" customHeight="1" outlineLevel="2" x14ac:dyDescent="0.15">
      <c r="A28" s="6" t="s">
        <v>19</v>
      </c>
      <c r="B28" s="7" t="s">
        <v>36</v>
      </c>
      <c r="C28" s="8">
        <v>1980</v>
      </c>
      <c r="D28" s="8">
        <v>323</v>
      </c>
      <c r="E28" s="8">
        <v>378</v>
      </c>
      <c r="F28" s="8">
        <v>365</v>
      </c>
      <c r="G28" s="8">
        <v>284</v>
      </c>
      <c r="H28" s="8">
        <v>236</v>
      </c>
      <c r="I28" s="8">
        <v>278</v>
      </c>
      <c r="J28" s="8">
        <f>SUM(D28:I28)</f>
        <v>1864</v>
      </c>
      <c r="K28" s="8"/>
      <c r="L28" s="9">
        <f>J28/C28</f>
        <v>0.94141414141414137</v>
      </c>
    </row>
    <row r="29" spans="1:12" ht="24.95" customHeight="1" outlineLevel="2" x14ac:dyDescent="0.15">
      <c r="A29" s="6" t="s">
        <v>19</v>
      </c>
      <c r="B29" s="7" t="s">
        <v>37</v>
      </c>
      <c r="C29" s="8">
        <v>2540</v>
      </c>
      <c r="D29" s="8">
        <v>287</v>
      </c>
      <c r="E29" s="8">
        <v>365</v>
      </c>
      <c r="F29" s="8">
        <v>178</v>
      </c>
      <c r="G29" s="8">
        <v>305</v>
      </c>
      <c r="H29" s="8">
        <v>206</v>
      </c>
      <c r="I29" s="8">
        <v>546</v>
      </c>
      <c r="J29" s="8">
        <f>SUM(D29:I29)</f>
        <v>1887</v>
      </c>
      <c r="K29" s="8"/>
      <c r="L29" s="9">
        <f>J29/C29</f>
        <v>0.74291338582677169</v>
      </c>
    </row>
    <row r="30" spans="1:12" ht="24.95" customHeight="1" outlineLevel="1" x14ac:dyDescent="0.15">
      <c r="A30" s="11" t="s">
        <v>47</v>
      </c>
      <c r="B30" s="7"/>
      <c r="C30" s="8"/>
      <c r="D30" s="8"/>
      <c r="E30" s="8"/>
      <c r="F30" s="8"/>
      <c r="G30" s="8"/>
      <c r="H30" s="8"/>
      <c r="I30" s="8"/>
      <c r="J30" s="8">
        <f>SUBTOTAL(9,J25:J29)</f>
        <v>9593</v>
      </c>
      <c r="K30" s="8"/>
      <c r="L30" s="9"/>
    </row>
    <row r="31" spans="1:12" ht="24.95" customHeight="1" outlineLevel="2" x14ac:dyDescent="0.15">
      <c r="A31" s="6" t="s">
        <v>30</v>
      </c>
      <c r="B31" s="7" t="s">
        <v>31</v>
      </c>
      <c r="C31" s="8">
        <v>3000</v>
      </c>
      <c r="D31" s="8">
        <v>670</v>
      </c>
      <c r="E31" s="8">
        <v>570</v>
      </c>
      <c r="F31" s="8">
        <v>730</v>
      </c>
      <c r="G31" s="8">
        <v>420</v>
      </c>
      <c r="H31" s="8">
        <v>398</v>
      </c>
      <c r="I31" s="8">
        <v>289</v>
      </c>
      <c r="J31" s="8">
        <f>SUM(D31:I31)</f>
        <v>3077</v>
      </c>
      <c r="K31" s="8"/>
      <c r="L31" s="9">
        <f>J31/C31</f>
        <v>1.0256666666666667</v>
      </c>
    </row>
    <row r="32" spans="1:12" ht="24.95" customHeight="1" outlineLevel="2" x14ac:dyDescent="0.15">
      <c r="A32" s="6" t="s">
        <v>30</v>
      </c>
      <c r="B32" s="7" t="s">
        <v>34</v>
      </c>
      <c r="C32" s="8">
        <v>1850</v>
      </c>
      <c r="D32" s="8">
        <v>348</v>
      </c>
      <c r="E32" s="8">
        <v>261</v>
      </c>
      <c r="F32" s="8">
        <v>456</v>
      </c>
      <c r="G32" s="8">
        <v>349</v>
      </c>
      <c r="H32" s="8">
        <v>326</v>
      </c>
      <c r="I32" s="8">
        <v>156</v>
      </c>
      <c r="J32" s="8">
        <f>SUM(D32:I32)</f>
        <v>1896</v>
      </c>
      <c r="K32" s="8"/>
      <c r="L32" s="9">
        <f>J32/C32</f>
        <v>1.0248648648648648</v>
      </c>
    </row>
    <row r="33" spans="1:12" ht="24.95" customHeight="1" outlineLevel="2" x14ac:dyDescent="0.15">
      <c r="A33" s="6" t="s">
        <v>30</v>
      </c>
      <c r="B33" s="7" t="s">
        <v>35</v>
      </c>
      <c r="C33" s="8">
        <v>2000</v>
      </c>
      <c r="D33" s="8">
        <v>356</v>
      </c>
      <c r="E33" s="8">
        <v>259</v>
      </c>
      <c r="F33" s="8">
        <v>238</v>
      </c>
      <c r="G33" s="8">
        <v>206</v>
      </c>
      <c r="H33" s="8">
        <v>325</v>
      </c>
      <c r="I33" s="8">
        <v>275</v>
      </c>
      <c r="J33" s="8">
        <f>SUM(D33:I33)</f>
        <v>1659</v>
      </c>
      <c r="K33" s="8"/>
      <c r="L33" s="9">
        <f>J33/C33</f>
        <v>0.82950000000000002</v>
      </c>
    </row>
    <row r="34" spans="1:12" ht="24.95" customHeight="1" outlineLevel="2" x14ac:dyDescent="0.15">
      <c r="A34" s="14" t="s">
        <v>30</v>
      </c>
      <c r="B34" s="15" t="s">
        <v>38</v>
      </c>
      <c r="C34" s="16">
        <v>1760</v>
      </c>
      <c r="D34" s="16">
        <v>302</v>
      </c>
      <c r="E34" s="16">
        <v>203</v>
      </c>
      <c r="F34" s="16">
        <v>178</v>
      </c>
      <c r="G34" s="16">
        <v>256</v>
      </c>
      <c r="H34" s="16">
        <v>238</v>
      </c>
      <c r="I34" s="16">
        <v>268</v>
      </c>
      <c r="J34" s="16">
        <f>SUM(D34:I34)</f>
        <v>1445</v>
      </c>
      <c r="K34" s="16"/>
      <c r="L34" s="17">
        <f>J34/C34</f>
        <v>0.82102272727272729</v>
      </c>
    </row>
    <row r="35" spans="1:12" ht="24.95" customHeight="1" outlineLevel="1" x14ac:dyDescent="0.15">
      <c r="A35" s="18" t="s">
        <v>48</v>
      </c>
      <c r="B35" s="15"/>
      <c r="C35" s="16"/>
      <c r="D35" s="16"/>
      <c r="E35" s="16"/>
      <c r="F35" s="16"/>
      <c r="G35" s="16"/>
      <c r="H35" s="16"/>
      <c r="I35" s="16"/>
      <c r="J35" s="16">
        <f>SUBTOTAL(9,J31:J34)</f>
        <v>8077</v>
      </c>
      <c r="K35" s="16"/>
      <c r="L35" s="17"/>
    </row>
    <row r="36" spans="1:12" ht="24.95" customHeight="1" x14ac:dyDescent="0.15">
      <c r="A36" s="18" t="s">
        <v>49</v>
      </c>
      <c r="B36" s="15"/>
      <c r="C36" s="16"/>
      <c r="D36" s="16"/>
      <c r="E36" s="16"/>
      <c r="F36" s="16"/>
      <c r="G36" s="16"/>
      <c r="H36" s="16"/>
      <c r="I36" s="16"/>
      <c r="J36" s="16">
        <f>SUBTOTAL(9,J6:J34)</f>
        <v>49306</v>
      </c>
      <c r="K36" s="16"/>
      <c r="L36" s="17"/>
    </row>
  </sheetData>
  <sortState ref="A6:L31">
    <sortCondition ref="A6"/>
  </sortState>
  <phoneticPr fontId="2"/>
  <conditionalFormatting sqref="L6:L36">
    <cfRule type="cellIs" dxfId="0" priority="1" operator="greaterThan">
      <formula>1</formula>
    </cfRule>
  </conditionalFormatting>
  <pageMargins left="0.7" right="0.7" top="0.75" bottom="0.75" header="0.3" footer="0.3"/>
  <pageSetup paperSize="9" scale="74" orientation="portrait" r:id="rId1"/>
  <headerFooter>
    <oddHeader>&amp;R&amp;D</oddHeader>
    <oddFooter>&amp;R&amp;A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上期売上実績表!D6:I6</xm:f>
              <xm:sqref>K6</xm:sqref>
            </x14:sparkline>
            <x14:sparkline>
              <xm:f>上期売上実績表!D7:I7</xm:f>
              <xm:sqref>K7</xm:sqref>
            </x14:sparkline>
            <x14:sparkline>
              <xm:f>上期売上実績表!D8:I8</xm:f>
              <xm:sqref>K8</xm:sqref>
            </x14:sparkline>
            <x14:sparkline>
              <xm:f>上期売上実績表!D9:I9</xm:f>
              <xm:sqref>K9</xm:sqref>
            </x14:sparkline>
            <x14:sparkline>
              <xm:f>上期売上実績表!D10:I10</xm:f>
              <xm:sqref>K10</xm:sqref>
            </x14:sparkline>
            <x14:sparkline>
              <xm:f>上期売上実績表!D11:I11</xm:f>
              <xm:sqref>K11</xm:sqref>
            </x14:sparkline>
            <x14:sparkline>
              <xm:f>上期売上実績表!D12:I12</xm:f>
              <xm:sqref>K12</xm:sqref>
            </x14:sparkline>
            <x14:sparkline>
              <xm:f>上期売上実績表!D13:I13</xm:f>
              <xm:sqref>K13</xm:sqref>
            </x14:sparkline>
            <x14:sparkline>
              <xm:f>上期売上実績表!D14:I14</xm:f>
              <xm:sqref>K14</xm:sqref>
            </x14:sparkline>
            <x14:sparkline>
              <xm:f>上期売上実績表!D15:I15</xm:f>
              <xm:sqref>K15</xm:sqref>
            </x14:sparkline>
            <x14:sparkline>
              <xm:f>上期売上実績表!D16:I16</xm:f>
              <xm:sqref>K16</xm:sqref>
            </x14:sparkline>
            <x14:sparkline>
              <xm:f>上期売上実績表!D17:I17</xm:f>
              <xm:sqref>K17</xm:sqref>
            </x14:sparkline>
            <x14:sparkline>
              <xm:f>上期売上実績表!D18:I18</xm:f>
              <xm:sqref>K18</xm:sqref>
            </x14:sparkline>
            <x14:sparkline>
              <xm:f>上期売上実績表!D19:I19</xm:f>
              <xm:sqref>K19</xm:sqref>
            </x14:sparkline>
            <x14:sparkline>
              <xm:f>上期売上実績表!D20:I20</xm:f>
              <xm:sqref>K20</xm:sqref>
            </x14:sparkline>
            <x14:sparkline>
              <xm:f>上期売上実績表!D21:I21</xm:f>
              <xm:sqref>K21</xm:sqref>
            </x14:sparkline>
            <x14:sparkline>
              <xm:f>上期売上実績表!D22:I22</xm:f>
              <xm:sqref>K22</xm:sqref>
            </x14:sparkline>
            <x14:sparkline>
              <xm:f>上期売上実績表!D23:I23</xm:f>
              <xm:sqref>K23</xm:sqref>
            </x14:sparkline>
            <x14:sparkline>
              <xm:f>上期売上実績表!D24:I24</xm:f>
              <xm:sqref>K24</xm:sqref>
            </x14:sparkline>
            <x14:sparkline>
              <xm:f>上期売上実績表!D25:I25</xm:f>
              <xm:sqref>K25</xm:sqref>
            </x14:sparkline>
            <x14:sparkline>
              <xm:f>上期売上実績表!D26:I26</xm:f>
              <xm:sqref>K26</xm:sqref>
            </x14:sparkline>
            <x14:sparkline>
              <xm:f>上期売上実績表!D27:I27</xm:f>
              <xm:sqref>K27</xm:sqref>
            </x14:sparkline>
            <x14:sparkline>
              <xm:f>上期売上実績表!D28:I28</xm:f>
              <xm:sqref>K28</xm:sqref>
            </x14:sparkline>
            <x14:sparkline>
              <xm:f>上期売上実績表!D29:I29</xm:f>
              <xm:sqref>K29</xm:sqref>
            </x14:sparkline>
            <x14:sparkline>
              <xm:f>上期売上実績表!D30:I30</xm:f>
              <xm:sqref>K30</xm:sqref>
            </x14:sparkline>
            <x14:sparkline>
              <xm:f>上期売上実績表!D31:I31</xm:f>
              <xm:sqref>K31</xm:sqref>
            </x14:sparkline>
            <x14:sparkline>
              <xm:f>上期売上実績表!D32:I32</xm:f>
              <xm:sqref>K32</xm:sqref>
            </x14:sparkline>
            <x14:sparkline>
              <xm:f>上期売上実績表!D33:I33</xm:f>
              <xm:sqref>K33</xm:sqref>
            </x14:sparkline>
            <x14:sparkline>
              <xm:f>上期売上実績表!D34:I34</xm:f>
              <xm:sqref>K34</xm:sqref>
            </x14:sparkline>
            <x14:sparkline>
              <xm:f>上期売上実績表!D35:I35</xm:f>
              <xm:sqref>K35</xm:sqref>
            </x14:sparkline>
            <x14:sparkline>
              <xm:f>上期売上実績表!D36:I36</xm:f>
              <xm:sqref>K36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B11"/>
  <sheetViews>
    <sheetView workbookViewId="0"/>
  </sheetViews>
  <sheetFormatPr defaultRowHeight="13.5" x14ac:dyDescent="0.15"/>
  <cols>
    <col min="1" max="1" width="18.625" customWidth="1"/>
  </cols>
  <sheetData>
    <row r="2" spans="1:2" ht="21" x14ac:dyDescent="0.15">
      <c r="A2" s="1" t="s">
        <v>41</v>
      </c>
    </row>
    <row r="5" spans="1:2" x14ac:dyDescent="0.15">
      <c r="A5" s="12" t="s">
        <v>0</v>
      </c>
      <c r="B5" s="12" t="s">
        <v>9</v>
      </c>
    </row>
    <row r="6" spans="1:2" x14ac:dyDescent="0.15">
      <c r="A6" s="13" t="s">
        <v>44</v>
      </c>
      <c r="B6" s="2">
        <v>8736</v>
      </c>
    </row>
    <row r="7" spans="1:2" x14ac:dyDescent="0.15">
      <c r="A7" s="13" t="s">
        <v>45</v>
      </c>
      <c r="B7" s="2">
        <v>13986</v>
      </c>
    </row>
    <row r="8" spans="1:2" x14ac:dyDescent="0.15">
      <c r="A8" s="13" t="s">
        <v>46</v>
      </c>
      <c r="B8" s="2">
        <v>8914</v>
      </c>
    </row>
    <row r="9" spans="1:2" x14ac:dyDescent="0.15">
      <c r="A9" s="13" t="s">
        <v>47</v>
      </c>
      <c r="B9" s="2">
        <v>9593</v>
      </c>
    </row>
    <row r="10" spans="1:2" x14ac:dyDescent="0.15">
      <c r="A10" s="13" t="s">
        <v>48</v>
      </c>
      <c r="B10" s="2">
        <v>8077</v>
      </c>
    </row>
    <row r="11" spans="1:2" x14ac:dyDescent="0.15">
      <c r="A11" s="13" t="s">
        <v>49</v>
      </c>
      <c r="B11" s="2">
        <v>49306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上期売上実績表</vt:lpstr>
      <vt:lpstr>部署別実績計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2013-07-23T00:21:16Z</cp:lastPrinted>
  <dcterms:created xsi:type="dcterms:W3CDTF">2013-06-27T02:33:39Z</dcterms:created>
  <dcterms:modified xsi:type="dcterms:W3CDTF">2013-08-31T15:00:34Z</dcterms:modified>
</cp:coreProperties>
</file>