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新宿支店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K7" i="1"/>
  <c r="K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5" i="1"/>
  <c r="H1" i="1"/>
  <c r="C8" i="1" s="1"/>
  <c r="C22" i="1" l="1"/>
  <c r="C20" i="1"/>
  <c r="C18" i="1"/>
  <c r="C16" i="1"/>
  <c r="C14" i="1"/>
  <c r="C12" i="1"/>
  <c r="C10" i="1"/>
  <c r="C6" i="1"/>
  <c r="C5" i="1"/>
  <c r="C21" i="1"/>
  <c r="C19" i="1"/>
  <c r="C17" i="1"/>
  <c r="C15" i="1"/>
  <c r="C13" i="1"/>
  <c r="C11" i="1"/>
  <c r="C9" i="1"/>
  <c r="C7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5" i="1"/>
</calcChain>
</file>

<file path=xl/sharedStrings.xml><?xml version="1.0" encoding="utf-8"?>
<sst xmlns="http://schemas.openxmlformats.org/spreadsheetml/2006/main" count="34" uniqueCount="32">
  <si>
    <t>売上実績表</t>
    <rPh sb="0" eb="2">
      <t>ウリアゲ</t>
    </rPh>
    <rPh sb="2" eb="4">
      <t>ジッセキ</t>
    </rPh>
    <rPh sb="4" eb="5">
      <t>ヒョウ</t>
    </rPh>
    <phoneticPr fontId="1"/>
  </si>
  <si>
    <t>単位：千円</t>
    <rPh sb="0" eb="2">
      <t>タンイ</t>
    </rPh>
    <rPh sb="3" eb="5">
      <t>センエン</t>
    </rPh>
    <phoneticPr fontId="2"/>
  </si>
  <si>
    <t>評価</t>
    <rPh sb="0" eb="2">
      <t>ヒョウカ</t>
    </rPh>
    <phoneticPr fontId="2"/>
  </si>
  <si>
    <t>氏名</t>
    <rPh sb="0" eb="2">
      <t>シメイ</t>
    </rPh>
    <phoneticPr fontId="2"/>
  </si>
  <si>
    <t>入社年月日</t>
    <rPh sb="0" eb="2">
      <t>ニュウシャ</t>
    </rPh>
    <rPh sb="2" eb="5">
      <t>ネンガッピ</t>
    </rPh>
    <phoneticPr fontId="2"/>
  </si>
  <si>
    <t>勤続年数</t>
    <rPh sb="0" eb="2">
      <t>キンゾク</t>
    </rPh>
    <rPh sb="2" eb="4">
      <t>ネンスウ</t>
    </rPh>
    <phoneticPr fontId="2"/>
  </si>
  <si>
    <t>売上合計</t>
    <rPh sb="0" eb="2">
      <t>ウリアゲ</t>
    </rPh>
    <rPh sb="2" eb="4">
      <t>ゴウケイ</t>
    </rPh>
    <phoneticPr fontId="2"/>
  </si>
  <si>
    <t>順位</t>
    <rPh sb="0" eb="2">
      <t>ジュンイ</t>
    </rPh>
    <phoneticPr fontId="2"/>
  </si>
  <si>
    <t>人数</t>
    <rPh sb="0" eb="2">
      <t>ニンズウ</t>
    </rPh>
    <phoneticPr fontId="2"/>
  </si>
  <si>
    <t>飯田　高志</t>
    <rPh sb="0" eb="2">
      <t>イイダ</t>
    </rPh>
    <rPh sb="3" eb="5">
      <t>タカシ</t>
    </rPh>
    <phoneticPr fontId="2"/>
  </si>
  <si>
    <t>A</t>
    <phoneticPr fontId="1"/>
  </si>
  <si>
    <t>安田　隆</t>
    <rPh sb="0" eb="2">
      <t>ヤスダ</t>
    </rPh>
    <rPh sb="3" eb="4">
      <t>タカシ</t>
    </rPh>
    <phoneticPr fontId="2"/>
  </si>
  <si>
    <t>B</t>
    <phoneticPr fontId="1"/>
  </si>
  <si>
    <t>鈴木　三郎</t>
    <rPh sb="0" eb="2">
      <t>スズキ</t>
    </rPh>
    <rPh sb="3" eb="5">
      <t>サブロウ</t>
    </rPh>
    <phoneticPr fontId="2"/>
  </si>
  <si>
    <t>C</t>
    <phoneticPr fontId="1"/>
  </si>
  <si>
    <t>木村　卓三</t>
    <rPh sb="0" eb="2">
      <t>キムラ</t>
    </rPh>
    <rPh sb="3" eb="5">
      <t>タクゾウ</t>
    </rPh>
    <phoneticPr fontId="2"/>
  </si>
  <si>
    <t>沖田　明彦</t>
    <rPh sb="0" eb="2">
      <t>オキタ</t>
    </rPh>
    <rPh sb="3" eb="5">
      <t>アキヒコ</t>
    </rPh>
    <phoneticPr fontId="2"/>
  </si>
  <si>
    <t>伊藤　光男</t>
    <rPh sb="0" eb="2">
      <t>イトウ</t>
    </rPh>
    <rPh sb="3" eb="5">
      <t>ミツオ</t>
    </rPh>
    <phoneticPr fontId="2"/>
  </si>
  <si>
    <t>林　正志</t>
    <rPh sb="0" eb="1">
      <t>ハヤシ</t>
    </rPh>
    <rPh sb="2" eb="4">
      <t>マサシ</t>
    </rPh>
    <phoneticPr fontId="2"/>
  </si>
  <si>
    <t>斎藤　孝夫</t>
    <rPh sb="0" eb="2">
      <t>サイトウ</t>
    </rPh>
    <rPh sb="3" eb="5">
      <t>タカオ</t>
    </rPh>
    <phoneticPr fontId="2"/>
  </si>
  <si>
    <t>田口　郁三</t>
    <rPh sb="0" eb="2">
      <t>タグチ</t>
    </rPh>
    <rPh sb="3" eb="5">
      <t>イクゾウ</t>
    </rPh>
    <phoneticPr fontId="2"/>
  </si>
  <si>
    <t>中島　一郎</t>
    <rPh sb="0" eb="2">
      <t>ナカジマ</t>
    </rPh>
    <rPh sb="3" eb="5">
      <t>イチロウ</t>
    </rPh>
    <phoneticPr fontId="2"/>
  </si>
  <si>
    <t>松井　太郎</t>
    <rPh sb="0" eb="2">
      <t>マツイ</t>
    </rPh>
    <rPh sb="3" eb="5">
      <t>タロウ</t>
    </rPh>
    <phoneticPr fontId="2"/>
  </si>
  <si>
    <t>古賀　直人</t>
    <rPh sb="0" eb="2">
      <t>コガ</t>
    </rPh>
    <rPh sb="3" eb="5">
      <t>ナオト</t>
    </rPh>
    <phoneticPr fontId="2"/>
  </si>
  <si>
    <t>中山　未来</t>
    <rPh sb="0" eb="2">
      <t>ナカヤマ</t>
    </rPh>
    <rPh sb="3" eb="5">
      <t>ミライ</t>
    </rPh>
    <phoneticPr fontId="2"/>
  </si>
  <si>
    <t>堤　まりな</t>
    <rPh sb="0" eb="1">
      <t>ツツミ</t>
    </rPh>
    <phoneticPr fontId="2"/>
  </si>
  <si>
    <t>山田　悠人</t>
    <rPh sb="0" eb="2">
      <t>ヤマダ</t>
    </rPh>
    <rPh sb="3" eb="5">
      <t>ユウト</t>
    </rPh>
    <phoneticPr fontId="2"/>
  </si>
  <si>
    <t>川上　謙信</t>
    <rPh sb="0" eb="2">
      <t>カワカミ</t>
    </rPh>
    <rPh sb="3" eb="5">
      <t>ケンシン</t>
    </rPh>
    <phoneticPr fontId="2"/>
  </si>
  <si>
    <t>高橋　恒</t>
    <rPh sb="0" eb="2">
      <t>タカハシ</t>
    </rPh>
    <rPh sb="3" eb="4">
      <t>ヒサシ</t>
    </rPh>
    <phoneticPr fontId="2"/>
  </si>
  <si>
    <t>青山　香</t>
    <rPh sb="0" eb="2">
      <t>アオヤマ</t>
    </rPh>
    <rPh sb="3" eb="4">
      <t>カオリ</t>
    </rPh>
    <phoneticPr fontId="2"/>
  </si>
  <si>
    <t>公共部門</t>
    <rPh sb="0" eb="2">
      <t>コウキョウ</t>
    </rPh>
    <rPh sb="2" eb="4">
      <t>ブモン</t>
    </rPh>
    <phoneticPr fontId="2"/>
  </si>
  <si>
    <t>民需部門</t>
    <rPh sb="0" eb="2">
      <t>ミンジュ</t>
    </rPh>
    <rPh sb="2" eb="4">
      <t>ブモン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</si>
</sst>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color theme="1"/>
      <name val="ＭＳ Ｐゴシック"/>
      <family val="2"/>
      <charset val="128"/>
      <scheme val="minor"/>
    </font>
    <font>
      <sz val="16"/>
      <color theme="1"/>
      <name val="HGP創英ﾌﾟﾚｾﾞﾝｽEB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14" fontId="0" fillId="0" borderId="1" xfId="0" applyNumberForma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/>
  </sheetViews>
  <sheetFormatPr defaultColWidth="13.625" defaultRowHeight="13.5" x14ac:dyDescent="0.15"/>
  <cols>
    <col min="1" max="1" width="12.625" customWidth="1"/>
    <col min="2" max="2" width="11.875" bestFit="1" customWidth="1"/>
    <col min="3" max="6" width="9.75" bestFit="1" customWidth="1"/>
    <col min="7" max="7" width="5.75" bestFit="1" customWidth="1"/>
    <col min="8" max="8" width="10.5" bestFit="1" customWidth="1"/>
    <col min="9" max="9" width="3.625" customWidth="1"/>
    <col min="10" max="11" width="9" customWidth="1"/>
  </cols>
  <sheetData>
    <row r="1" spans="1:11" x14ac:dyDescent="0.15">
      <c r="H1" s="9">
        <f ca="1">TODAY()</f>
        <v>41518</v>
      </c>
    </row>
    <row r="2" spans="1:11" ht="18.75" x14ac:dyDescent="0.15">
      <c r="A2" s="1" t="s">
        <v>0</v>
      </c>
    </row>
    <row r="3" spans="1:11" x14ac:dyDescent="0.15">
      <c r="H3" s="4" t="s">
        <v>1</v>
      </c>
      <c r="J3" t="s">
        <v>2</v>
      </c>
    </row>
    <row r="4" spans="1:11" x14ac:dyDescent="0.15">
      <c r="A4" s="6" t="s">
        <v>3</v>
      </c>
      <c r="B4" s="6" t="s">
        <v>4</v>
      </c>
      <c r="C4" s="6" t="s">
        <v>5</v>
      </c>
      <c r="D4" s="6" t="s">
        <v>30</v>
      </c>
      <c r="E4" s="6" t="s">
        <v>31</v>
      </c>
      <c r="F4" s="6" t="s">
        <v>6</v>
      </c>
      <c r="G4" s="6" t="s">
        <v>7</v>
      </c>
      <c r="H4" s="6" t="s">
        <v>2</v>
      </c>
      <c r="J4" s="6" t="s">
        <v>2</v>
      </c>
      <c r="K4" s="6" t="s">
        <v>8</v>
      </c>
    </row>
    <row r="5" spans="1:11" x14ac:dyDescent="0.15">
      <c r="A5" s="3" t="s">
        <v>9</v>
      </c>
      <c r="B5" s="5">
        <v>32234</v>
      </c>
      <c r="C5" s="3">
        <f ca="1">DATEDIF(B5,$H$1,"Y")</f>
        <v>25</v>
      </c>
      <c r="D5" s="8">
        <v>1430</v>
      </c>
      <c r="E5" s="8">
        <v>158</v>
      </c>
      <c r="F5" s="8">
        <f>SUM(D5:E5)</f>
        <v>1588</v>
      </c>
      <c r="G5" s="3">
        <f>_xlfn.RANK.EQ(F5,$F$5:$F$22,0)</f>
        <v>6</v>
      </c>
      <c r="H5" s="7" t="str">
        <f>IF(F5&gt;=1500,"A",IF(F5&gt;=1000,"B","C"))</f>
        <v>A</v>
      </c>
      <c r="J5" s="2" t="s">
        <v>10</v>
      </c>
      <c r="K5" s="7">
        <f>COUNTIF($H$5:$H$22,J5)</f>
        <v>8</v>
      </c>
    </row>
    <row r="6" spans="1:11" x14ac:dyDescent="0.15">
      <c r="A6" s="3" t="s">
        <v>11</v>
      </c>
      <c r="B6" s="5">
        <v>33329</v>
      </c>
      <c r="C6" s="3">
        <f t="shared" ref="C6:C22" ca="1" si="0">DATEDIF(B6,$H$1,"Y")</f>
        <v>22</v>
      </c>
      <c r="D6" s="8">
        <v>1384</v>
      </c>
      <c r="E6" s="8">
        <v>125</v>
      </c>
      <c r="F6" s="8">
        <f t="shared" ref="F6:F22" si="1">SUM(D6:E6)</f>
        <v>1509</v>
      </c>
      <c r="G6" s="3">
        <f t="shared" ref="G6:G22" si="2">_xlfn.RANK.EQ(F6,$F$5:$F$22,0)</f>
        <v>8</v>
      </c>
      <c r="H6" s="7" t="str">
        <f t="shared" ref="H6:H22" si="3">IF(F6&gt;=1500,"A",IF(F6&gt;=1000,"B","C"))</f>
        <v>A</v>
      </c>
      <c r="J6" s="2" t="s">
        <v>12</v>
      </c>
      <c r="K6" s="7">
        <f t="shared" ref="K6:K7" si="4">COUNTIF($H$5:$H$22,J6)</f>
        <v>5</v>
      </c>
    </row>
    <row r="7" spans="1:11" x14ac:dyDescent="0.15">
      <c r="A7" s="3" t="s">
        <v>13</v>
      </c>
      <c r="B7" s="5">
        <v>34608</v>
      </c>
      <c r="C7" s="3">
        <f t="shared" ca="1" si="0"/>
        <v>18</v>
      </c>
      <c r="D7" s="8">
        <v>802</v>
      </c>
      <c r="E7" s="8">
        <v>210</v>
      </c>
      <c r="F7" s="8">
        <f t="shared" si="1"/>
        <v>1012</v>
      </c>
      <c r="G7" s="3">
        <f t="shared" si="2"/>
        <v>12</v>
      </c>
      <c r="H7" s="7" t="str">
        <f t="shared" si="3"/>
        <v>B</v>
      </c>
      <c r="J7" s="2" t="s">
        <v>14</v>
      </c>
      <c r="K7" s="7">
        <f t="shared" si="4"/>
        <v>5</v>
      </c>
    </row>
    <row r="8" spans="1:11" x14ac:dyDescent="0.15">
      <c r="A8" s="3" t="s">
        <v>15</v>
      </c>
      <c r="B8" s="5">
        <v>35156</v>
      </c>
      <c r="C8" s="3">
        <f t="shared" ca="1" si="0"/>
        <v>17</v>
      </c>
      <c r="D8" s="8">
        <v>1259</v>
      </c>
      <c r="E8" s="8">
        <v>1350</v>
      </c>
      <c r="F8" s="8">
        <f t="shared" si="1"/>
        <v>2609</v>
      </c>
      <c r="G8" s="3">
        <f t="shared" si="2"/>
        <v>3</v>
      </c>
      <c r="H8" s="7" t="str">
        <f t="shared" si="3"/>
        <v>A</v>
      </c>
    </row>
    <row r="9" spans="1:11" x14ac:dyDescent="0.15">
      <c r="A9" s="3" t="s">
        <v>16</v>
      </c>
      <c r="B9" s="5">
        <v>35156</v>
      </c>
      <c r="C9" s="3">
        <f t="shared" ca="1" si="0"/>
        <v>17</v>
      </c>
      <c r="D9" s="8">
        <v>449</v>
      </c>
      <c r="E9" s="8">
        <v>780</v>
      </c>
      <c r="F9" s="8">
        <f t="shared" si="1"/>
        <v>1229</v>
      </c>
      <c r="G9" s="3">
        <f t="shared" si="2"/>
        <v>10</v>
      </c>
      <c r="H9" s="7" t="str">
        <f t="shared" si="3"/>
        <v>B</v>
      </c>
    </row>
    <row r="10" spans="1:11" x14ac:dyDescent="0.15">
      <c r="A10" s="3" t="s">
        <v>17</v>
      </c>
      <c r="B10" s="5">
        <v>36069</v>
      </c>
      <c r="C10" s="3">
        <f t="shared" ca="1" si="0"/>
        <v>14</v>
      </c>
      <c r="D10" s="8">
        <v>855</v>
      </c>
      <c r="E10" s="8">
        <v>155</v>
      </c>
      <c r="F10" s="8">
        <f t="shared" si="1"/>
        <v>1010</v>
      </c>
      <c r="G10" s="3">
        <f t="shared" si="2"/>
        <v>13</v>
      </c>
      <c r="H10" s="7" t="str">
        <f t="shared" si="3"/>
        <v>B</v>
      </c>
    </row>
    <row r="11" spans="1:11" x14ac:dyDescent="0.15">
      <c r="A11" s="3" t="s">
        <v>18</v>
      </c>
      <c r="B11" s="5">
        <v>36251</v>
      </c>
      <c r="C11" s="3">
        <f t="shared" ca="1" si="0"/>
        <v>14</v>
      </c>
      <c r="D11" s="8">
        <v>2360</v>
      </c>
      <c r="E11" s="8">
        <v>1450</v>
      </c>
      <c r="F11" s="8">
        <f t="shared" si="1"/>
        <v>3810</v>
      </c>
      <c r="G11" s="3">
        <f t="shared" si="2"/>
        <v>1</v>
      </c>
      <c r="H11" s="7" t="str">
        <f t="shared" si="3"/>
        <v>A</v>
      </c>
    </row>
    <row r="12" spans="1:11" x14ac:dyDescent="0.15">
      <c r="A12" s="3" t="s">
        <v>19</v>
      </c>
      <c r="B12" s="5">
        <v>36251</v>
      </c>
      <c r="C12" s="3">
        <f t="shared" ca="1" si="0"/>
        <v>14</v>
      </c>
      <c r="D12" s="8">
        <v>205</v>
      </c>
      <c r="E12" s="8">
        <v>820</v>
      </c>
      <c r="F12" s="8">
        <f t="shared" si="1"/>
        <v>1025</v>
      </c>
      <c r="G12" s="3">
        <f t="shared" si="2"/>
        <v>11</v>
      </c>
      <c r="H12" s="7" t="str">
        <f t="shared" si="3"/>
        <v>B</v>
      </c>
    </row>
    <row r="13" spans="1:11" x14ac:dyDescent="0.15">
      <c r="A13" s="3" t="s">
        <v>20</v>
      </c>
      <c r="B13" s="5">
        <v>36982</v>
      </c>
      <c r="C13" s="3">
        <f t="shared" ca="1" si="0"/>
        <v>12</v>
      </c>
      <c r="D13" s="8">
        <v>1680</v>
      </c>
      <c r="E13" s="8">
        <v>245</v>
      </c>
      <c r="F13" s="8">
        <f t="shared" si="1"/>
        <v>1925</v>
      </c>
      <c r="G13" s="3">
        <f t="shared" si="2"/>
        <v>4</v>
      </c>
      <c r="H13" s="7" t="str">
        <f t="shared" si="3"/>
        <v>A</v>
      </c>
    </row>
    <row r="14" spans="1:11" x14ac:dyDescent="0.15">
      <c r="A14" s="3" t="s">
        <v>21</v>
      </c>
      <c r="B14" s="5">
        <v>37530</v>
      </c>
      <c r="C14" s="3">
        <f t="shared" ca="1" si="0"/>
        <v>10</v>
      </c>
      <c r="D14" s="8">
        <v>195</v>
      </c>
      <c r="E14" s="8">
        <v>1320</v>
      </c>
      <c r="F14" s="8">
        <f t="shared" si="1"/>
        <v>1515</v>
      </c>
      <c r="G14" s="3">
        <f t="shared" si="2"/>
        <v>7</v>
      </c>
      <c r="H14" s="7" t="str">
        <f t="shared" si="3"/>
        <v>A</v>
      </c>
    </row>
    <row r="15" spans="1:11" x14ac:dyDescent="0.15">
      <c r="A15" s="3" t="s">
        <v>22</v>
      </c>
      <c r="B15" s="5">
        <v>37712</v>
      </c>
      <c r="C15" s="3">
        <f t="shared" ca="1" si="0"/>
        <v>10</v>
      </c>
      <c r="D15" s="8">
        <v>540</v>
      </c>
      <c r="E15" s="8">
        <v>258</v>
      </c>
      <c r="F15" s="8">
        <f t="shared" si="1"/>
        <v>798</v>
      </c>
      <c r="G15" s="3">
        <f t="shared" si="2"/>
        <v>14</v>
      </c>
      <c r="H15" s="7" t="str">
        <f t="shared" si="3"/>
        <v>C</v>
      </c>
    </row>
    <row r="16" spans="1:11" x14ac:dyDescent="0.15">
      <c r="A16" s="3" t="s">
        <v>23</v>
      </c>
      <c r="B16" s="5">
        <v>38443</v>
      </c>
      <c r="C16" s="3">
        <f t="shared" ca="1" si="0"/>
        <v>8</v>
      </c>
      <c r="D16" s="8">
        <v>1540</v>
      </c>
      <c r="E16" s="8">
        <v>241</v>
      </c>
      <c r="F16" s="8">
        <f t="shared" si="1"/>
        <v>1781</v>
      </c>
      <c r="G16" s="3">
        <f t="shared" si="2"/>
        <v>5</v>
      </c>
      <c r="H16" s="7" t="str">
        <f t="shared" si="3"/>
        <v>A</v>
      </c>
    </row>
    <row r="17" spans="1:8" x14ac:dyDescent="0.15">
      <c r="A17" s="3" t="s">
        <v>24</v>
      </c>
      <c r="B17" s="5">
        <v>38808</v>
      </c>
      <c r="C17" s="3">
        <f t="shared" ca="1" si="0"/>
        <v>7</v>
      </c>
      <c r="D17" s="8">
        <v>450</v>
      </c>
      <c r="E17" s="8">
        <v>165</v>
      </c>
      <c r="F17" s="8">
        <f t="shared" si="1"/>
        <v>615</v>
      </c>
      <c r="G17" s="3">
        <f t="shared" si="2"/>
        <v>16</v>
      </c>
      <c r="H17" s="7" t="str">
        <f t="shared" si="3"/>
        <v>C</v>
      </c>
    </row>
    <row r="18" spans="1:8" x14ac:dyDescent="0.15">
      <c r="A18" s="3" t="s">
        <v>25</v>
      </c>
      <c r="B18" s="5">
        <v>39173</v>
      </c>
      <c r="C18" s="3">
        <f t="shared" ca="1" si="0"/>
        <v>6</v>
      </c>
      <c r="D18" s="8">
        <v>480</v>
      </c>
      <c r="E18" s="8">
        <v>175</v>
      </c>
      <c r="F18" s="8">
        <f t="shared" si="1"/>
        <v>655</v>
      </c>
      <c r="G18" s="3">
        <f t="shared" si="2"/>
        <v>15</v>
      </c>
      <c r="H18" s="7" t="str">
        <f t="shared" si="3"/>
        <v>C</v>
      </c>
    </row>
    <row r="19" spans="1:8" x14ac:dyDescent="0.15">
      <c r="A19" s="3" t="s">
        <v>26</v>
      </c>
      <c r="B19" s="5">
        <v>39356</v>
      </c>
      <c r="C19" s="3">
        <f t="shared" ca="1" si="0"/>
        <v>5</v>
      </c>
      <c r="D19" s="8">
        <v>1058</v>
      </c>
      <c r="E19" s="8">
        <v>1600</v>
      </c>
      <c r="F19" s="8">
        <f t="shared" si="1"/>
        <v>2658</v>
      </c>
      <c r="G19" s="3">
        <f t="shared" si="2"/>
        <v>2</v>
      </c>
      <c r="H19" s="7" t="str">
        <f t="shared" si="3"/>
        <v>A</v>
      </c>
    </row>
    <row r="20" spans="1:8" x14ac:dyDescent="0.15">
      <c r="A20" s="3" t="s">
        <v>27</v>
      </c>
      <c r="B20" s="5">
        <v>39904</v>
      </c>
      <c r="C20" s="3">
        <f t="shared" ca="1" si="0"/>
        <v>4</v>
      </c>
      <c r="D20" s="8">
        <v>260</v>
      </c>
      <c r="E20" s="8">
        <v>155</v>
      </c>
      <c r="F20" s="8">
        <f t="shared" si="1"/>
        <v>415</v>
      </c>
      <c r="G20" s="3">
        <f t="shared" si="2"/>
        <v>17</v>
      </c>
      <c r="H20" s="7" t="str">
        <f t="shared" si="3"/>
        <v>C</v>
      </c>
    </row>
    <row r="21" spans="1:8" x14ac:dyDescent="0.15">
      <c r="A21" s="3" t="s">
        <v>28</v>
      </c>
      <c r="B21" s="5">
        <v>40269</v>
      </c>
      <c r="C21" s="3">
        <f t="shared" ca="1" si="0"/>
        <v>3</v>
      </c>
      <c r="D21" s="8">
        <v>1300</v>
      </c>
      <c r="E21" s="8">
        <v>180</v>
      </c>
      <c r="F21" s="8">
        <f t="shared" si="1"/>
        <v>1480</v>
      </c>
      <c r="G21" s="3">
        <f t="shared" si="2"/>
        <v>9</v>
      </c>
      <c r="H21" s="7" t="str">
        <f t="shared" si="3"/>
        <v>B</v>
      </c>
    </row>
    <row r="22" spans="1:8" x14ac:dyDescent="0.15">
      <c r="A22" s="3" t="s">
        <v>29</v>
      </c>
      <c r="B22" s="5">
        <v>40634</v>
      </c>
      <c r="C22" s="3">
        <f t="shared" ca="1" si="0"/>
        <v>2</v>
      </c>
      <c r="D22" s="8">
        <v>163</v>
      </c>
      <c r="E22" s="8">
        <v>145</v>
      </c>
      <c r="F22" s="8">
        <f t="shared" si="1"/>
        <v>308</v>
      </c>
      <c r="G22" s="3">
        <f t="shared" si="2"/>
        <v>18</v>
      </c>
      <c r="H22" s="7" t="str">
        <f t="shared" si="3"/>
        <v>C</v>
      </c>
    </row>
  </sheetData>
  <phoneticPr fontId="1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新宿支店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2013-06-12T01:49:45Z</dcterms:created>
  <dcterms:modified xsi:type="dcterms:W3CDTF">2013-08-31T15:00:53Z</dcterms:modified>
</cp:coreProperties>
</file>