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完成データ\"/>
    </mc:Choice>
  </mc:AlternateContent>
  <bookViews>
    <workbookView xWindow="0" yWindow="0" windowWidth="15360" windowHeight="7770"/>
  </bookViews>
  <sheets>
    <sheet name="山都" sheetId="1" r:id="rId1"/>
    <sheet name="加茂" sheetId="2" r:id="rId2"/>
    <sheet name="東川" sheetId="3" r:id="rId3"/>
    <sheet name="集計" sheetId="4" r:id="rId4"/>
    <sheet name="集計グラフ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4" l="1"/>
  <c r="E5" i="4"/>
  <c r="F5" i="4"/>
  <c r="D6" i="4"/>
  <c r="E6" i="4"/>
  <c r="F6" i="4"/>
  <c r="D7" i="4"/>
  <c r="E7" i="4"/>
  <c r="F7" i="4"/>
  <c r="D8" i="4"/>
  <c r="E8" i="4"/>
  <c r="F8" i="4"/>
  <c r="D9" i="4"/>
  <c r="E9" i="4"/>
  <c r="F9" i="4"/>
  <c r="D10" i="4"/>
  <c r="E10" i="4"/>
  <c r="F10" i="4"/>
  <c r="D11" i="4"/>
  <c r="E11" i="4"/>
  <c r="F11" i="4"/>
  <c r="D12" i="4"/>
  <c r="E12" i="4"/>
  <c r="F12" i="4"/>
  <c r="D13" i="4"/>
  <c r="E13" i="4"/>
  <c r="F13" i="4"/>
  <c r="D14" i="4"/>
  <c r="E14" i="4"/>
  <c r="F14" i="4"/>
  <c r="D15" i="4"/>
  <c r="E15" i="4"/>
  <c r="F15" i="4"/>
  <c r="D16" i="4"/>
  <c r="E16" i="4"/>
  <c r="F16" i="4"/>
  <c r="D17" i="4"/>
  <c r="E17" i="4"/>
  <c r="F17" i="4"/>
  <c r="C6" i="4"/>
  <c r="C7" i="4"/>
  <c r="C8" i="4"/>
  <c r="C9" i="4"/>
  <c r="C10" i="4"/>
  <c r="C11" i="4"/>
  <c r="C12" i="4"/>
  <c r="C13" i="4"/>
  <c r="C14" i="4"/>
  <c r="C15" i="4"/>
  <c r="C16" i="4"/>
  <c r="C17" i="4"/>
  <c r="C5" i="4"/>
  <c r="F18" i="4" l="1"/>
  <c r="E18" i="4"/>
  <c r="D18" i="4"/>
  <c r="C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H5" i="4" s="1"/>
  <c r="C18" i="1"/>
  <c r="C18" i="3"/>
  <c r="C18" i="2"/>
  <c r="D18" i="1"/>
  <c r="D18" i="3"/>
  <c r="D18" i="2"/>
  <c r="E18" i="1"/>
  <c r="E18" i="3"/>
  <c r="E18" i="2"/>
  <c r="F18" i="1"/>
  <c r="F18" i="3"/>
  <c r="F18" i="2"/>
  <c r="G5" i="1"/>
  <c r="G5" i="3"/>
  <c r="G5" i="2"/>
  <c r="G6" i="1"/>
  <c r="G6" i="3"/>
  <c r="G6" i="2"/>
  <c r="G7" i="1"/>
  <c r="G7" i="3"/>
  <c r="G7" i="2"/>
  <c r="G8" i="1"/>
  <c r="G8" i="3"/>
  <c r="G8" i="2"/>
  <c r="G9" i="1"/>
  <c r="G9" i="3"/>
  <c r="G9" i="2"/>
  <c r="G10" i="1"/>
  <c r="G10" i="3"/>
  <c r="G10" i="2"/>
  <c r="G11" i="1"/>
  <c r="G11" i="3"/>
  <c r="G11" i="2"/>
  <c r="G12" i="1"/>
  <c r="G12" i="3"/>
  <c r="G12" i="2"/>
  <c r="G13" i="1"/>
  <c r="G13" i="3"/>
  <c r="G13" i="2"/>
  <c r="G14" i="1"/>
  <c r="G14" i="3"/>
  <c r="G14" i="2"/>
  <c r="G15" i="1"/>
  <c r="G15" i="3"/>
  <c r="G15" i="2"/>
  <c r="G16" i="1"/>
  <c r="G16" i="3"/>
  <c r="G16" i="2"/>
  <c r="G17" i="1"/>
  <c r="G17" i="3"/>
  <c r="G17" i="2"/>
  <c r="G18" i="1"/>
  <c r="G18" i="3"/>
  <c r="G18" i="2"/>
  <c r="H7" i="4" l="1"/>
  <c r="H9" i="4"/>
  <c r="H11" i="4"/>
  <c r="H13" i="4"/>
  <c r="H15" i="4"/>
  <c r="H17" i="4"/>
  <c r="H6" i="4"/>
  <c r="H8" i="4"/>
  <c r="H10" i="4"/>
  <c r="H12" i="4"/>
  <c r="H14" i="4"/>
  <c r="H16" i="4"/>
  <c r="G18" i="4"/>
</calcChain>
</file>

<file path=xl/sharedStrings.xml><?xml version="1.0" encoding="utf-8"?>
<sst xmlns="http://schemas.openxmlformats.org/spreadsheetml/2006/main" count="93" uniqueCount="26">
  <si>
    <t>商品出荷数推移表</t>
    <rPh sb="0" eb="2">
      <t>ショウヒン</t>
    </rPh>
    <rPh sb="2" eb="4">
      <t>シュッカ</t>
    </rPh>
    <rPh sb="4" eb="5">
      <t>スウ</t>
    </rPh>
    <rPh sb="5" eb="7">
      <t>スイイ</t>
    </rPh>
    <rPh sb="7" eb="8">
      <t>ヒョウ</t>
    </rPh>
    <phoneticPr fontId="3"/>
  </si>
  <si>
    <t>山都工場</t>
    <rPh sb="0" eb="2">
      <t>ヤマト</t>
    </rPh>
    <rPh sb="2" eb="4">
      <t>コウジョウ</t>
    </rPh>
    <phoneticPr fontId="3"/>
  </si>
  <si>
    <t>商品名</t>
    <rPh sb="0" eb="3">
      <t>ショウヒンメイ</t>
    </rPh>
    <phoneticPr fontId="3"/>
  </si>
  <si>
    <t>合計</t>
    <rPh sb="0" eb="2">
      <t>ゴウケイ</t>
    </rPh>
    <phoneticPr fontId="3"/>
  </si>
  <si>
    <t>茶そば　太麺</t>
    <rPh sb="0" eb="1">
      <t>チャ</t>
    </rPh>
    <rPh sb="4" eb="6">
      <t>フトメン</t>
    </rPh>
    <phoneticPr fontId="3"/>
  </si>
  <si>
    <t>茶そば　細麺</t>
    <rPh sb="0" eb="1">
      <t>チャ</t>
    </rPh>
    <rPh sb="4" eb="6">
      <t>ホソメン</t>
    </rPh>
    <phoneticPr fontId="3"/>
  </si>
  <si>
    <t>オリジナルそば　太麺</t>
    <rPh sb="8" eb="10">
      <t>フトメン</t>
    </rPh>
    <phoneticPr fontId="3"/>
  </si>
  <si>
    <t>オリジナルそば　細麺</t>
    <rPh sb="8" eb="10">
      <t>ホソメン</t>
    </rPh>
    <phoneticPr fontId="3"/>
  </si>
  <si>
    <t>そうめん　鰹ぶしつゆ付</t>
    <rPh sb="5" eb="6">
      <t>カツオ</t>
    </rPh>
    <rPh sb="10" eb="11">
      <t>ツキ</t>
    </rPh>
    <phoneticPr fontId="3"/>
  </si>
  <si>
    <t>そうめん　昆布だしつゆ付</t>
    <rPh sb="5" eb="7">
      <t>コンブ</t>
    </rPh>
    <rPh sb="11" eb="12">
      <t>ツキ</t>
    </rPh>
    <phoneticPr fontId="3"/>
  </si>
  <si>
    <t>ラーメン　塩味</t>
    <rPh sb="5" eb="7">
      <t>シオアジ</t>
    </rPh>
    <phoneticPr fontId="3"/>
  </si>
  <si>
    <t>ラーメン　しょうゆ味</t>
    <rPh sb="9" eb="10">
      <t>アジ</t>
    </rPh>
    <phoneticPr fontId="3"/>
  </si>
  <si>
    <t>ラーメン　とんこつ味</t>
    <rPh sb="9" eb="10">
      <t>アジ</t>
    </rPh>
    <phoneticPr fontId="3"/>
  </si>
  <si>
    <t>手打ちうどん　太麺</t>
    <rPh sb="0" eb="2">
      <t>テウ</t>
    </rPh>
    <rPh sb="7" eb="9">
      <t>フトメン</t>
    </rPh>
    <phoneticPr fontId="3"/>
  </si>
  <si>
    <t>手打ちうどん　細麺</t>
    <rPh sb="0" eb="2">
      <t>テウ</t>
    </rPh>
    <rPh sb="7" eb="9">
      <t>ホソメン</t>
    </rPh>
    <phoneticPr fontId="3"/>
  </si>
  <si>
    <t>冷やし中華麺　ごま風味</t>
    <rPh sb="0" eb="1">
      <t>ヒ</t>
    </rPh>
    <rPh sb="3" eb="5">
      <t>チュウカ</t>
    </rPh>
    <rPh sb="5" eb="6">
      <t>メン</t>
    </rPh>
    <rPh sb="9" eb="11">
      <t>フウミ</t>
    </rPh>
    <phoneticPr fontId="3"/>
  </si>
  <si>
    <t>冷やし中華麺　しょうゆ味</t>
    <rPh sb="0" eb="1">
      <t>ヒ</t>
    </rPh>
    <rPh sb="3" eb="5">
      <t>チュウカ</t>
    </rPh>
    <rPh sb="5" eb="6">
      <t>メン</t>
    </rPh>
    <rPh sb="11" eb="12">
      <t>アジ</t>
    </rPh>
    <phoneticPr fontId="3"/>
  </si>
  <si>
    <t>加茂工場</t>
    <rPh sb="0" eb="2">
      <t>カモ</t>
    </rPh>
    <rPh sb="2" eb="4">
      <t>コウジョウ</t>
    </rPh>
    <phoneticPr fontId="3"/>
  </si>
  <si>
    <t>東川工場</t>
    <rPh sb="0" eb="2">
      <t>ヒガシカワ</t>
    </rPh>
    <rPh sb="2" eb="4">
      <t>コウジョウ</t>
    </rPh>
    <phoneticPr fontId="3"/>
  </si>
  <si>
    <t>単位：個</t>
    <rPh sb="0" eb="2">
      <t>タンイ</t>
    </rPh>
    <rPh sb="3" eb="4">
      <t>コ</t>
    </rPh>
    <phoneticPr fontId="2"/>
  </si>
  <si>
    <t>第1週</t>
    <rPh sb="0" eb="1">
      <t>ダイ</t>
    </rPh>
    <rPh sb="2" eb="3">
      <t>シュウ</t>
    </rPh>
    <phoneticPr fontId="2"/>
  </si>
  <si>
    <t>第2週</t>
    <rPh sb="0" eb="1">
      <t>ダイ</t>
    </rPh>
    <rPh sb="2" eb="3">
      <t>シュウ</t>
    </rPh>
    <phoneticPr fontId="2"/>
  </si>
  <si>
    <t>第3週</t>
    <rPh sb="0" eb="1">
      <t>ダイ</t>
    </rPh>
    <rPh sb="2" eb="3">
      <t>シュウ</t>
    </rPh>
    <phoneticPr fontId="2"/>
  </si>
  <si>
    <t>第4週</t>
    <rPh sb="0" eb="1">
      <t>ダイ</t>
    </rPh>
    <rPh sb="2" eb="3">
      <t>シュウ</t>
    </rPh>
    <phoneticPr fontId="2"/>
  </si>
  <si>
    <t>集計</t>
    <rPh sb="0" eb="2">
      <t>シュウケイ</t>
    </rPh>
    <phoneticPr fontId="3"/>
  </si>
  <si>
    <t>売上順位</t>
    <rPh sb="0" eb="1">
      <t>ウ</t>
    </rPh>
    <rPh sb="1" eb="2">
      <t>ア</t>
    </rPh>
    <rPh sb="2" eb="4">
      <t>ジュンイ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</si>
</sst>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ajor"/>
    </font>
    <font>
      <b/>
      <sz val="14"/>
      <color theme="1"/>
      <name val="ＭＳ Ｐゴシック"/>
      <family val="3"/>
      <charset val="128"/>
      <scheme val="minor"/>
    </font>
    <font>
      <b/>
      <sz val="11"/>
      <color indexed="57" tint="-0.499984740745262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1" fillId="2" borderId="1" xfId="0" applyFont="1" applyFill="1" applyBorder="1">
      <alignment vertical="center"/>
    </xf>
    <xf numFmtId="0" fontId="6" fillId="2" borderId="1" xfId="0" applyFont="1" applyFill="1" applyBorder="1">
      <alignment vertical="center"/>
    </xf>
    <xf numFmtId="0" fontId="0" fillId="0" borderId="0" xfId="0" applyAlignment="1">
      <alignment horizontal="right" vertical="center"/>
    </xf>
    <xf numFmtId="38" fontId="0" fillId="0" borderId="1" xfId="1" applyFont="1" applyBorder="1">
      <alignment vertical="center"/>
    </xf>
    <xf numFmtId="38" fontId="6" fillId="2" borderId="1" xfId="1" applyFont="1" applyFill="1" applyBorder="1">
      <alignment vertical="center"/>
    </xf>
    <xf numFmtId="38" fontId="6" fillId="2" borderId="2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sz="2000"/>
              <a:t>商品出荷数推移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集計!$B$5</c:f>
              <c:strCache>
                <c:ptCount val="1"/>
                <c:pt idx="0">
                  <c:v>茶そば　太麺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集計!$C$4:$F$4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集計!$C$5:$F$5</c:f>
              <c:numCache>
                <c:formatCode>#,##0_);[Red]\(#,##0\)</c:formatCode>
                <c:ptCount val="4"/>
                <c:pt idx="0">
                  <c:v>15400</c:v>
                </c:pt>
                <c:pt idx="1">
                  <c:v>16600</c:v>
                </c:pt>
                <c:pt idx="2">
                  <c:v>15300</c:v>
                </c:pt>
                <c:pt idx="3">
                  <c:v>14300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集計!$B$6</c:f>
              <c:strCache>
                <c:ptCount val="1"/>
                <c:pt idx="0">
                  <c:v>茶そば　細麺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集計!$C$4:$F$4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集計!$C$6:$F$6</c:f>
              <c:numCache>
                <c:formatCode>#,##0_);[Red]\(#,##0\)</c:formatCode>
                <c:ptCount val="4"/>
                <c:pt idx="0">
                  <c:v>12800</c:v>
                </c:pt>
                <c:pt idx="1">
                  <c:v>14200</c:v>
                </c:pt>
                <c:pt idx="2">
                  <c:v>15800</c:v>
                </c:pt>
                <c:pt idx="3">
                  <c:v>14800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集計!$B$7</c:f>
              <c:strCache>
                <c:ptCount val="1"/>
                <c:pt idx="0">
                  <c:v>オリジナルそば　太麺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集計!$C$4:$F$4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集計!$C$7:$F$7</c:f>
              <c:numCache>
                <c:formatCode>#,##0_);[Red]\(#,##0\)</c:formatCode>
                <c:ptCount val="4"/>
                <c:pt idx="0">
                  <c:v>24800</c:v>
                </c:pt>
                <c:pt idx="1">
                  <c:v>23000</c:v>
                </c:pt>
                <c:pt idx="2">
                  <c:v>19500</c:v>
                </c:pt>
                <c:pt idx="3">
                  <c:v>17000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集計!$B$8</c:f>
              <c:strCache>
                <c:ptCount val="1"/>
                <c:pt idx="0">
                  <c:v>オリジナルそば　細麺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strRef>
              <c:f>集計!$C$4:$F$4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集計!$C$8:$F$8</c:f>
              <c:numCache>
                <c:formatCode>#,##0_);[Red]\(#,##0\)</c:formatCode>
                <c:ptCount val="4"/>
                <c:pt idx="0">
                  <c:v>21700</c:v>
                </c:pt>
                <c:pt idx="1">
                  <c:v>21100</c:v>
                </c:pt>
                <c:pt idx="2">
                  <c:v>22300</c:v>
                </c:pt>
                <c:pt idx="3">
                  <c:v>24400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集計!$B$9</c:f>
              <c:strCache>
                <c:ptCount val="1"/>
                <c:pt idx="0">
                  <c:v>そうめん　鰹ぶしつゆ付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strRef>
              <c:f>集計!$C$4:$F$4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集計!$C$9:$F$9</c:f>
              <c:numCache>
                <c:formatCode>#,##0_);[Red]\(#,##0\)</c:formatCode>
                <c:ptCount val="4"/>
                <c:pt idx="0">
                  <c:v>16900</c:v>
                </c:pt>
                <c:pt idx="1">
                  <c:v>12400</c:v>
                </c:pt>
                <c:pt idx="2">
                  <c:v>9300</c:v>
                </c:pt>
                <c:pt idx="3">
                  <c:v>10200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集計!$B$10</c:f>
              <c:strCache>
                <c:ptCount val="1"/>
                <c:pt idx="0">
                  <c:v>そうめん　昆布だしつゆ付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strRef>
              <c:f>集計!$C$4:$F$4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集計!$C$10:$F$10</c:f>
              <c:numCache>
                <c:formatCode>#,##0_);[Red]\(#,##0\)</c:formatCode>
                <c:ptCount val="4"/>
                <c:pt idx="0">
                  <c:v>10100</c:v>
                </c:pt>
                <c:pt idx="1">
                  <c:v>8100</c:v>
                </c:pt>
                <c:pt idx="2">
                  <c:v>10700</c:v>
                </c:pt>
                <c:pt idx="3">
                  <c:v>7100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集計!$B$11</c:f>
              <c:strCache>
                <c:ptCount val="1"/>
                <c:pt idx="0">
                  <c:v>ラーメン　塩味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strRef>
              <c:f>集計!$C$4:$F$4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集計!$C$11:$F$11</c:f>
              <c:numCache>
                <c:formatCode>#,##0_);[Red]\(#,##0\)</c:formatCode>
                <c:ptCount val="4"/>
                <c:pt idx="0">
                  <c:v>11700</c:v>
                </c:pt>
                <c:pt idx="1">
                  <c:v>16100</c:v>
                </c:pt>
                <c:pt idx="2">
                  <c:v>14400</c:v>
                </c:pt>
                <c:pt idx="3">
                  <c:v>14200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集計!$B$12</c:f>
              <c:strCache>
                <c:ptCount val="1"/>
                <c:pt idx="0">
                  <c:v>ラーメン　しょうゆ味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strRef>
              <c:f>集計!$C$4:$F$4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集計!$C$12:$F$12</c:f>
              <c:numCache>
                <c:formatCode>#,##0_);[Red]\(#,##0\)</c:formatCode>
                <c:ptCount val="4"/>
                <c:pt idx="0">
                  <c:v>11200</c:v>
                </c:pt>
                <c:pt idx="1">
                  <c:v>14900</c:v>
                </c:pt>
                <c:pt idx="2">
                  <c:v>9100</c:v>
                </c:pt>
                <c:pt idx="3">
                  <c:v>10100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集計!$B$13</c:f>
              <c:strCache>
                <c:ptCount val="1"/>
                <c:pt idx="0">
                  <c:v>ラーメン　とんこつ味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cat>
            <c:strRef>
              <c:f>集計!$C$4:$F$4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集計!$C$13:$F$13</c:f>
              <c:numCache>
                <c:formatCode>#,##0_);[Red]\(#,##0\)</c:formatCode>
                <c:ptCount val="4"/>
                <c:pt idx="0">
                  <c:v>7400</c:v>
                </c:pt>
                <c:pt idx="1">
                  <c:v>10400</c:v>
                </c:pt>
                <c:pt idx="2">
                  <c:v>15000</c:v>
                </c:pt>
                <c:pt idx="3">
                  <c:v>14100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集計!$B$14</c:f>
              <c:strCache>
                <c:ptCount val="1"/>
                <c:pt idx="0">
                  <c:v>手打ちうどん　太麺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cat>
            <c:strRef>
              <c:f>集計!$C$4:$F$4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集計!$C$14:$F$14</c:f>
              <c:numCache>
                <c:formatCode>#,##0_);[Red]\(#,##0\)</c:formatCode>
                <c:ptCount val="4"/>
                <c:pt idx="0">
                  <c:v>18900</c:v>
                </c:pt>
                <c:pt idx="1">
                  <c:v>22200</c:v>
                </c:pt>
                <c:pt idx="2">
                  <c:v>15600</c:v>
                </c:pt>
                <c:pt idx="3">
                  <c:v>20600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集計!$B$15</c:f>
              <c:strCache>
                <c:ptCount val="1"/>
                <c:pt idx="0">
                  <c:v>手打ちうどん　細麺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cat>
            <c:strRef>
              <c:f>集計!$C$4:$F$4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集計!$C$15:$F$15</c:f>
              <c:numCache>
                <c:formatCode>#,##0_);[Red]\(#,##0\)</c:formatCode>
                <c:ptCount val="4"/>
                <c:pt idx="0">
                  <c:v>11500</c:v>
                </c:pt>
                <c:pt idx="1">
                  <c:v>10400</c:v>
                </c:pt>
                <c:pt idx="2">
                  <c:v>17100</c:v>
                </c:pt>
                <c:pt idx="3">
                  <c:v>14800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集計!$B$16</c:f>
              <c:strCache>
                <c:ptCount val="1"/>
                <c:pt idx="0">
                  <c:v>冷やし中華麺　ごま風味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cat>
            <c:strRef>
              <c:f>集計!$C$4:$F$4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集計!$C$16:$F$16</c:f>
              <c:numCache>
                <c:formatCode>#,##0_);[Red]\(#,##0\)</c:formatCode>
                <c:ptCount val="4"/>
                <c:pt idx="0">
                  <c:v>5600</c:v>
                </c:pt>
                <c:pt idx="1">
                  <c:v>2600</c:v>
                </c:pt>
                <c:pt idx="2">
                  <c:v>8800</c:v>
                </c:pt>
                <c:pt idx="3">
                  <c:v>5600</c:v>
                </c:pt>
              </c:numCache>
            </c:numRef>
          </c:val>
          <c:smooth val="0"/>
        </c:ser>
        <c:ser>
          <c:idx val="12"/>
          <c:order val="12"/>
          <c:tx>
            <c:strRef>
              <c:f>集計!$B$17</c:f>
              <c:strCache>
                <c:ptCount val="1"/>
                <c:pt idx="0">
                  <c:v>冷やし中華麺　しょうゆ味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80000"/>
                  <a:lumOff val="20000"/>
                </a:schemeClr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cat>
            <c:strRef>
              <c:f>集計!$C$4:$F$4</c:f>
              <c:strCache>
                <c:ptCount val="4"/>
                <c:pt idx="0">
                  <c:v>第1週</c:v>
                </c:pt>
                <c:pt idx="1">
                  <c:v>第2週</c:v>
                </c:pt>
                <c:pt idx="2">
                  <c:v>第3週</c:v>
                </c:pt>
                <c:pt idx="3">
                  <c:v>第4週</c:v>
                </c:pt>
              </c:strCache>
            </c:strRef>
          </c:cat>
          <c:val>
            <c:numRef>
              <c:f>集計!$C$17:$F$17</c:f>
              <c:numCache>
                <c:formatCode>#,##0_);[Red]\(#,##0\)</c:formatCode>
                <c:ptCount val="4"/>
                <c:pt idx="0">
                  <c:v>6600</c:v>
                </c:pt>
                <c:pt idx="1">
                  <c:v>5600</c:v>
                </c:pt>
                <c:pt idx="2">
                  <c:v>7700</c:v>
                </c:pt>
                <c:pt idx="3">
                  <c:v>7600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061712"/>
        <c:axId val="200059360"/>
      </c:lineChart>
      <c:catAx>
        <c:axId val="200061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0059360"/>
        <c:crosses val="autoZero"/>
        <c:auto val="1"/>
        <c:lblAlgn val="ctr"/>
        <c:lblOffset val="100"/>
        <c:noMultiLvlLbl val="0"/>
      </c:catAx>
      <c:valAx>
        <c:axId val="200059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0061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24474" cy="6065921"/>
    <xdr:graphicFrame macro="">
      <xdr:nvGraphicFramePr>
        <xdr:cNvPr id="2" name="グラフ 1" title="出荷数推移グラフ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レトロスペクト">
  <a:themeElements>
    <a:clrScheme name="レトロスペクト">
      <a:dk1>
        <a:srgbClr val="000000"/>
      </a:dk1>
      <a:lt1>
        <a:sysClr val="window" lastClr="FFFFFF"/>
      </a:lt1>
      <a:dk2>
        <a:srgbClr val="637052"/>
      </a:dk2>
      <a:lt2>
        <a:srgbClr val="CCDDEA"/>
      </a:lt2>
      <a:accent1>
        <a:srgbClr val="E48312"/>
      </a:accent1>
      <a:accent2>
        <a:srgbClr val="BD582C"/>
      </a:accent2>
      <a:accent3>
        <a:srgbClr val="865640"/>
      </a:accent3>
      <a:accent4>
        <a:srgbClr val="9B8357"/>
      </a:accent4>
      <a:accent5>
        <a:srgbClr val="C2BC80"/>
      </a:accent5>
      <a:accent6>
        <a:srgbClr val="94A088"/>
      </a:accent6>
      <a:hlink>
        <a:srgbClr val="2998E3"/>
      </a:hlink>
      <a:folHlink>
        <a:srgbClr val="8C8C8C"/>
      </a:folHlink>
    </a:clrScheme>
    <a:fontScheme name="レトロスペクト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レトロスペクト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hade val="92000"/>
                <a:satMod val="130000"/>
              </a:schemeClr>
            </a:gs>
            <a:gs pos="45000">
              <a:schemeClr val="phClr">
                <a:tint val="60000"/>
                <a:shade val="99000"/>
                <a:satMod val="120000"/>
              </a:schemeClr>
            </a:gs>
            <a:gs pos="100000">
              <a:schemeClr val="phClr">
                <a:tint val="55000"/>
                <a:satMod val="14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85000"/>
                <a:satMod val="130000"/>
              </a:schemeClr>
            </a:gs>
            <a:gs pos="34000">
              <a:schemeClr val="phClr">
                <a:shade val="87000"/>
                <a:satMod val="125000"/>
              </a:schemeClr>
            </a:gs>
            <a:gs pos="70000">
              <a:schemeClr val="phClr">
                <a:tint val="100000"/>
                <a:shade val="90000"/>
                <a:satMod val="130000"/>
              </a:schemeClr>
            </a:gs>
            <a:gs pos="100000">
              <a:schemeClr val="phClr">
                <a:tint val="100000"/>
                <a:shade val="100000"/>
                <a:satMod val="11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4445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flat">
            <a:bevelT w="25400" h="31750"/>
          </a:sp3d>
        </a:effectStyle>
      </a:effectStyleLst>
      <a:bgFillStyleLst>
        <a:solidFill>
          <a:schemeClr val="phClr"/>
        </a:solidFill>
        <a:solidFill>
          <a:schemeClr val="phClr">
            <a:tint val="90000"/>
            <a:shade val="97000"/>
            <a:satMod val="130000"/>
          </a:schemeClr>
        </a:solidFill>
        <a:gradFill rotWithShape="1">
          <a:gsLst>
            <a:gs pos="0">
              <a:schemeClr val="phClr">
                <a:tint val="96000"/>
                <a:shade val="99000"/>
                <a:satMod val="140000"/>
              </a:schemeClr>
            </a:gs>
            <a:gs pos="65000">
              <a:schemeClr val="phClr">
                <a:tint val="100000"/>
                <a:shade val="80000"/>
                <a:satMod val="130000"/>
              </a:schemeClr>
            </a:gs>
            <a:gs pos="100000">
              <a:schemeClr val="phClr">
                <a:tint val="100000"/>
                <a:shade val="48000"/>
                <a:satMod val="120000"/>
              </a:schemeClr>
            </a:gs>
          </a:gsLst>
          <a:lin ang="162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Retrospect" id="{5F128B03-DCCA-4EEB-AB3B-CF2899314A46}" vid="{3F1AAB62-24C6-49D2-8E01-B56FAC9A3DCD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8"/>
  <sheetViews>
    <sheetView tabSelected="1" workbookViewId="0"/>
  </sheetViews>
  <sheetFormatPr defaultRowHeight="13.5" x14ac:dyDescent="0.15"/>
  <cols>
    <col min="1" max="1" width="2.625" customWidth="1"/>
    <col min="2" max="2" width="23" customWidth="1"/>
  </cols>
  <sheetData>
    <row r="2" spans="2:7" ht="17.25" x14ac:dyDescent="0.15">
      <c r="B2" s="1" t="s">
        <v>0</v>
      </c>
      <c r="G2" s="2" t="s">
        <v>1</v>
      </c>
    </row>
    <row r="3" spans="2:7" x14ac:dyDescent="0.15">
      <c r="G3" s="8" t="s">
        <v>19</v>
      </c>
    </row>
    <row r="4" spans="2:7" ht="18" customHeight="1" x14ac:dyDescent="0.15">
      <c r="B4" s="3" t="s">
        <v>2</v>
      </c>
      <c r="C4" s="4" t="s">
        <v>20</v>
      </c>
      <c r="D4" s="4" t="s">
        <v>21</v>
      </c>
      <c r="E4" s="4" t="s">
        <v>22</v>
      </c>
      <c r="F4" s="4" t="s">
        <v>23</v>
      </c>
      <c r="G4" s="4" t="s">
        <v>3</v>
      </c>
    </row>
    <row r="5" spans="2:7" x14ac:dyDescent="0.15">
      <c r="B5" s="5" t="s">
        <v>4</v>
      </c>
      <c r="C5" s="9">
        <v>0</v>
      </c>
      <c r="D5" s="9">
        <v>0</v>
      </c>
      <c r="E5" s="9">
        <v>0</v>
      </c>
      <c r="F5" s="9">
        <v>0</v>
      </c>
      <c r="G5" s="9">
        <f t="shared" ref="G5:G18" si="0">SUM(C5:F5)</f>
        <v>0</v>
      </c>
    </row>
    <row r="6" spans="2:7" x14ac:dyDescent="0.15">
      <c r="B6" s="5" t="s">
        <v>5</v>
      </c>
      <c r="C6" s="9">
        <v>0</v>
      </c>
      <c r="D6" s="9">
        <v>0</v>
      </c>
      <c r="E6" s="9">
        <v>0</v>
      </c>
      <c r="F6" s="9">
        <v>0</v>
      </c>
      <c r="G6" s="9">
        <f t="shared" si="0"/>
        <v>0</v>
      </c>
    </row>
    <row r="7" spans="2:7" x14ac:dyDescent="0.15">
      <c r="B7" s="5" t="s">
        <v>6</v>
      </c>
      <c r="C7" s="9">
        <v>7600</v>
      </c>
      <c r="D7" s="9">
        <v>8600</v>
      </c>
      <c r="E7" s="9">
        <v>5600</v>
      </c>
      <c r="F7" s="9">
        <v>5600</v>
      </c>
      <c r="G7" s="9">
        <f t="shared" si="0"/>
        <v>27400</v>
      </c>
    </row>
    <row r="8" spans="2:7" x14ac:dyDescent="0.15">
      <c r="B8" s="5" t="s">
        <v>7</v>
      </c>
      <c r="C8" s="9">
        <v>8500</v>
      </c>
      <c r="D8" s="9">
        <v>8800</v>
      </c>
      <c r="E8" s="9">
        <v>9800</v>
      </c>
      <c r="F8" s="9">
        <v>9800</v>
      </c>
      <c r="G8" s="9">
        <f t="shared" si="0"/>
        <v>36900</v>
      </c>
    </row>
    <row r="9" spans="2:7" x14ac:dyDescent="0.15">
      <c r="B9" s="5" t="s">
        <v>8</v>
      </c>
      <c r="C9" s="9">
        <v>8300</v>
      </c>
      <c r="D9" s="9">
        <v>7800</v>
      </c>
      <c r="E9" s="9">
        <v>4900</v>
      </c>
      <c r="F9" s="9">
        <v>5600</v>
      </c>
      <c r="G9" s="9">
        <f t="shared" si="0"/>
        <v>26600</v>
      </c>
    </row>
    <row r="10" spans="2:7" x14ac:dyDescent="0.15">
      <c r="B10" s="5" t="s">
        <v>9</v>
      </c>
      <c r="C10" s="9">
        <v>5800</v>
      </c>
      <c r="D10" s="9">
        <v>4500</v>
      </c>
      <c r="E10" s="9">
        <v>6900</v>
      </c>
      <c r="F10" s="9">
        <v>4500</v>
      </c>
      <c r="G10" s="9">
        <f t="shared" si="0"/>
        <v>21700</v>
      </c>
    </row>
    <row r="11" spans="2:7" x14ac:dyDescent="0.15">
      <c r="B11" s="5" t="s">
        <v>10</v>
      </c>
      <c r="C11" s="9">
        <v>0</v>
      </c>
      <c r="D11" s="9">
        <v>0</v>
      </c>
      <c r="E11" s="9">
        <v>0</v>
      </c>
      <c r="F11" s="9">
        <v>0</v>
      </c>
      <c r="G11" s="9">
        <f t="shared" si="0"/>
        <v>0</v>
      </c>
    </row>
    <row r="12" spans="2:7" x14ac:dyDescent="0.15">
      <c r="B12" s="5" t="s">
        <v>11</v>
      </c>
      <c r="C12" s="9">
        <v>0</v>
      </c>
      <c r="D12" s="9">
        <v>0</v>
      </c>
      <c r="E12" s="9">
        <v>0</v>
      </c>
      <c r="F12" s="9">
        <v>0</v>
      </c>
      <c r="G12" s="9">
        <f t="shared" si="0"/>
        <v>0</v>
      </c>
    </row>
    <row r="13" spans="2:7" x14ac:dyDescent="0.15">
      <c r="B13" s="5" t="s">
        <v>12</v>
      </c>
      <c r="C13" s="9">
        <v>0</v>
      </c>
      <c r="D13" s="9">
        <v>0</v>
      </c>
      <c r="E13" s="9">
        <v>0</v>
      </c>
      <c r="F13" s="9">
        <v>0</v>
      </c>
      <c r="G13" s="9">
        <f t="shared" si="0"/>
        <v>0</v>
      </c>
    </row>
    <row r="14" spans="2:7" x14ac:dyDescent="0.15">
      <c r="B14" s="5" t="s">
        <v>13</v>
      </c>
      <c r="C14" s="9">
        <v>7700</v>
      </c>
      <c r="D14" s="9">
        <v>8900</v>
      </c>
      <c r="E14" s="9">
        <v>7500</v>
      </c>
      <c r="F14" s="9">
        <v>9400</v>
      </c>
      <c r="G14" s="9">
        <f t="shared" si="0"/>
        <v>33500</v>
      </c>
    </row>
    <row r="15" spans="2:7" x14ac:dyDescent="0.15">
      <c r="B15" s="5" t="s">
        <v>14</v>
      </c>
      <c r="C15" s="9">
        <v>6000</v>
      </c>
      <c r="D15" s="9">
        <v>5600</v>
      </c>
      <c r="E15" s="9">
        <v>8600</v>
      </c>
      <c r="F15" s="9">
        <v>8000</v>
      </c>
      <c r="G15" s="9">
        <f t="shared" si="0"/>
        <v>28200</v>
      </c>
    </row>
    <row r="16" spans="2:7" x14ac:dyDescent="0.15">
      <c r="B16" s="5" t="s">
        <v>15</v>
      </c>
      <c r="C16" s="9">
        <v>5600</v>
      </c>
      <c r="D16" s="9">
        <v>2600</v>
      </c>
      <c r="E16" s="9">
        <v>8800</v>
      </c>
      <c r="F16" s="9">
        <v>5600</v>
      </c>
      <c r="G16" s="9">
        <f t="shared" si="0"/>
        <v>22600</v>
      </c>
    </row>
    <row r="17" spans="2:7" x14ac:dyDescent="0.15">
      <c r="B17" s="5" t="s">
        <v>16</v>
      </c>
      <c r="C17" s="9">
        <v>6600</v>
      </c>
      <c r="D17" s="9">
        <v>5600</v>
      </c>
      <c r="E17" s="9">
        <v>7700</v>
      </c>
      <c r="F17" s="9">
        <v>7600</v>
      </c>
      <c r="G17" s="9">
        <f t="shared" si="0"/>
        <v>27500</v>
      </c>
    </row>
    <row r="18" spans="2:7" ht="18" customHeight="1" x14ac:dyDescent="0.15">
      <c r="B18" s="6" t="s">
        <v>3</v>
      </c>
      <c r="C18" s="10">
        <f>SUM(C5:C17)</f>
        <v>56100</v>
      </c>
      <c r="D18" s="10">
        <f>SUM(D5:D17)</f>
        <v>52400</v>
      </c>
      <c r="E18" s="10">
        <f>SUM(E5:E17)</f>
        <v>59800</v>
      </c>
      <c r="F18" s="10">
        <f>SUM(F5:F17)</f>
        <v>56100</v>
      </c>
      <c r="G18" s="10">
        <f t="shared" si="0"/>
        <v>224400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8"/>
  <sheetViews>
    <sheetView workbookViewId="0"/>
  </sheetViews>
  <sheetFormatPr defaultRowHeight="13.5" x14ac:dyDescent="0.15"/>
  <cols>
    <col min="1" max="1" width="2.625" customWidth="1"/>
    <col min="2" max="2" width="23" customWidth="1"/>
  </cols>
  <sheetData>
    <row r="2" spans="2:7" ht="17.25" x14ac:dyDescent="0.15">
      <c r="B2" s="1" t="s">
        <v>0</v>
      </c>
      <c r="G2" s="2" t="s">
        <v>17</v>
      </c>
    </row>
    <row r="3" spans="2:7" x14ac:dyDescent="0.15">
      <c r="G3" s="8" t="s">
        <v>19</v>
      </c>
    </row>
    <row r="4" spans="2:7" ht="18" customHeight="1" x14ac:dyDescent="0.15">
      <c r="B4" s="4" t="s">
        <v>2</v>
      </c>
      <c r="C4" s="4" t="s">
        <v>20</v>
      </c>
      <c r="D4" s="4" t="s">
        <v>21</v>
      </c>
      <c r="E4" s="4" t="s">
        <v>22</v>
      </c>
      <c r="F4" s="4" t="s">
        <v>23</v>
      </c>
      <c r="G4" s="4" t="s">
        <v>3</v>
      </c>
    </row>
    <row r="5" spans="2:7" x14ac:dyDescent="0.15">
      <c r="B5" s="5" t="s">
        <v>4</v>
      </c>
      <c r="C5" s="9">
        <v>7900</v>
      </c>
      <c r="D5" s="9">
        <v>9700</v>
      </c>
      <c r="E5" s="9">
        <v>8600</v>
      </c>
      <c r="F5" s="9">
        <v>4800</v>
      </c>
      <c r="G5" s="9">
        <f t="shared" ref="G5:G18" si="0">SUM(C5:F5)</f>
        <v>31000</v>
      </c>
    </row>
    <row r="6" spans="2:7" x14ac:dyDescent="0.15">
      <c r="B6" s="5" t="s">
        <v>5</v>
      </c>
      <c r="C6" s="9">
        <v>6300</v>
      </c>
      <c r="D6" s="9">
        <v>7800</v>
      </c>
      <c r="E6" s="9">
        <v>7300</v>
      </c>
      <c r="F6" s="9">
        <v>9600</v>
      </c>
      <c r="G6" s="9">
        <f t="shared" si="0"/>
        <v>31000</v>
      </c>
    </row>
    <row r="7" spans="2:7" x14ac:dyDescent="0.15">
      <c r="B7" s="5" t="s">
        <v>6</v>
      </c>
      <c r="C7" s="9">
        <v>7800</v>
      </c>
      <c r="D7" s="9">
        <v>8500</v>
      </c>
      <c r="E7" s="9">
        <v>7800</v>
      </c>
      <c r="F7" s="9">
        <v>4500</v>
      </c>
      <c r="G7" s="9">
        <f t="shared" si="0"/>
        <v>28600</v>
      </c>
    </row>
    <row r="8" spans="2:7" x14ac:dyDescent="0.15">
      <c r="B8" s="5" t="s">
        <v>7</v>
      </c>
      <c r="C8" s="9">
        <v>6400</v>
      </c>
      <c r="D8" s="9">
        <v>8900</v>
      </c>
      <c r="E8" s="9">
        <v>8600</v>
      </c>
      <c r="F8" s="9">
        <v>5700</v>
      </c>
      <c r="G8" s="9">
        <f t="shared" si="0"/>
        <v>29600</v>
      </c>
    </row>
    <row r="9" spans="2:7" x14ac:dyDescent="0.15">
      <c r="B9" s="5" t="s">
        <v>8</v>
      </c>
      <c r="C9" s="9">
        <v>8600</v>
      </c>
      <c r="D9" s="9">
        <v>4600</v>
      </c>
      <c r="E9" s="9">
        <v>4400</v>
      </c>
      <c r="F9" s="9">
        <v>4600</v>
      </c>
      <c r="G9" s="9">
        <f t="shared" si="0"/>
        <v>22200</v>
      </c>
    </row>
    <row r="10" spans="2:7" x14ac:dyDescent="0.15">
      <c r="B10" s="5" t="s">
        <v>9</v>
      </c>
      <c r="C10" s="9">
        <v>4300</v>
      </c>
      <c r="D10" s="9">
        <v>3600</v>
      </c>
      <c r="E10" s="9">
        <v>3800</v>
      </c>
      <c r="F10" s="9">
        <v>2600</v>
      </c>
      <c r="G10" s="9">
        <f t="shared" si="0"/>
        <v>14300</v>
      </c>
    </row>
    <row r="11" spans="2:7" x14ac:dyDescent="0.15">
      <c r="B11" s="5" t="s">
        <v>10</v>
      </c>
      <c r="C11" s="9">
        <v>9100</v>
      </c>
      <c r="D11" s="9">
        <v>9600</v>
      </c>
      <c r="E11" s="9">
        <v>8800</v>
      </c>
      <c r="F11" s="9">
        <v>8600</v>
      </c>
      <c r="G11" s="9">
        <f t="shared" si="0"/>
        <v>36100</v>
      </c>
    </row>
    <row r="12" spans="2:7" x14ac:dyDescent="0.15">
      <c r="B12" s="5" t="s">
        <v>11</v>
      </c>
      <c r="C12" s="9">
        <v>5600</v>
      </c>
      <c r="D12" s="9">
        <v>6000</v>
      </c>
      <c r="E12" s="9">
        <v>5600</v>
      </c>
      <c r="F12" s="9">
        <v>5600</v>
      </c>
      <c r="G12" s="9">
        <f t="shared" si="0"/>
        <v>22800</v>
      </c>
    </row>
    <row r="13" spans="2:7" x14ac:dyDescent="0.15">
      <c r="B13" s="5" t="s">
        <v>12</v>
      </c>
      <c r="C13" s="9">
        <v>3800</v>
      </c>
      <c r="D13" s="9">
        <v>4800</v>
      </c>
      <c r="E13" s="9">
        <v>5600</v>
      </c>
      <c r="F13" s="9">
        <v>5600</v>
      </c>
      <c r="G13" s="9">
        <f t="shared" si="0"/>
        <v>19800</v>
      </c>
    </row>
    <row r="14" spans="2:7" x14ac:dyDescent="0.15">
      <c r="B14" s="5" t="s">
        <v>13</v>
      </c>
      <c r="C14" s="9">
        <v>3500</v>
      </c>
      <c r="D14" s="9">
        <v>5600</v>
      </c>
      <c r="E14" s="9">
        <v>2500</v>
      </c>
      <c r="F14" s="9">
        <v>5600</v>
      </c>
      <c r="G14" s="9">
        <f t="shared" si="0"/>
        <v>17200</v>
      </c>
    </row>
    <row r="15" spans="2:7" x14ac:dyDescent="0.15">
      <c r="B15" s="5" t="s">
        <v>14</v>
      </c>
      <c r="C15" s="9">
        <v>2500</v>
      </c>
      <c r="D15" s="9">
        <v>1500</v>
      </c>
      <c r="E15" s="9">
        <v>2900</v>
      </c>
      <c r="F15" s="9">
        <v>2500</v>
      </c>
      <c r="G15" s="9">
        <f t="shared" si="0"/>
        <v>9400</v>
      </c>
    </row>
    <row r="16" spans="2:7" x14ac:dyDescent="0.15">
      <c r="B16" s="5" t="s">
        <v>15</v>
      </c>
      <c r="C16" s="9">
        <v>0</v>
      </c>
      <c r="D16" s="9">
        <v>0</v>
      </c>
      <c r="E16" s="9">
        <v>0</v>
      </c>
      <c r="F16" s="9">
        <v>0</v>
      </c>
      <c r="G16" s="9">
        <f t="shared" si="0"/>
        <v>0</v>
      </c>
    </row>
    <row r="17" spans="2:7" x14ac:dyDescent="0.15">
      <c r="B17" s="5" t="s">
        <v>16</v>
      </c>
      <c r="C17" s="9">
        <v>0</v>
      </c>
      <c r="D17" s="9">
        <v>0</v>
      </c>
      <c r="E17" s="9">
        <v>0</v>
      </c>
      <c r="F17" s="9">
        <v>0</v>
      </c>
      <c r="G17" s="9">
        <f t="shared" si="0"/>
        <v>0</v>
      </c>
    </row>
    <row r="18" spans="2:7" ht="18" customHeight="1" x14ac:dyDescent="0.15">
      <c r="B18" s="7" t="s">
        <v>3</v>
      </c>
      <c r="C18" s="10">
        <f>SUM(C5:C17)</f>
        <v>65800</v>
      </c>
      <c r="D18" s="10">
        <f>SUM(D5:D17)</f>
        <v>70600</v>
      </c>
      <c r="E18" s="10">
        <f>SUM(E5:E17)</f>
        <v>65900</v>
      </c>
      <c r="F18" s="10">
        <f>SUM(F5:F17)</f>
        <v>59700</v>
      </c>
      <c r="G18" s="10">
        <f t="shared" si="0"/>
        <v>262000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8"/>
  <sheetViews>
    <sheetView workbookViewId="0"/>
  </sheetViews>
  <sheetFormatPr defaultRowHeight="13.5" x14ac:dyDescent="0.15"/>
  <cols>
    <col min="1" max="1" width="2.625" customWidth="1"/>
    <col min="2" max="2" width="23" customWidth="1"/>
  </cols>
  <sheetData>
    <row r="2" spans="2:7" ht="17.25" x14ac:dyDescent="0.15">
      <c r="B2" s="1" t="s">
        <v>0</v>
      </c>
      <c r="G2" s="2" t="s">
        <v>18</v>
      </c>
    </row>
    <row r="3" spans="2:7" x14ac:dyDescent="0.15">
      <c r="G3" s="8" t="s">
        <v>19</v>
      </c>
    </row>
    <row r="4" spans="2:7" ht="18" customHeight="1" x14ac:dyDescent="0.15">
      <c r="B4" s="4" t="s">
        <v>2</v>
      </c>
      <c r="C4" s="4" t="s">
        <v>20</v>
      </c>
      <c r="D4" s="4" t="s">
        <v>21</v>
      </c>
      <c r="E4" s="4" t="s">
        <v>22</v>
      </c>
      <c r="F4" s="4" t="s">
        <v>23</v>
      </c>
      <c r="G4" s="4" t="s">
        <v>3</v>
      </c>
    </row>
    <row r="5" spans="2:7" x14ac:dyDescent="0.15">
      <c r="B5" s="5" t="s">
        <v>4</v>
      </c>
      <c r="C5" s="9">
        <v>7500</v>
      </c>
      <c r="D5" s="9">
        <v>6900</v>
      </c>
      <c r="E5" s="9">
        <v>6700</v>
      </c>
      <c r="F5" s="9">
        <v>9500</v>
      </c>
      <c r="G5" s="9">
        <f t="shared" ref="G5:G18" si="0">SUM(C5:F5)</f>
        <v>30600</v>
      </c>
    </row>
    <row r="6" spans="2:7" x14ac:dyDescent="0.15">
      <c r="B6" s="5" t="s">
        <v>5</v>
      </c>
      <c r="C6" s="9">
        <v>6500</v>
      </c>
      <c r="D6" s="9">
        <v>6400</v>
      </c>
      <c r="E6" s="9">
        <v>8500</v>
      </c>
      <c r="F6" s="9">
        <v>5200</v>
      </c>
      <c r="G6" s="9">
        <f t="shared" si="0"/>
        <v>26600</v>
      </c>
    </row>
    <row r="7" spans="2:7" x14ac:dyDescent="0.15">
      <c r="B7" s="5" t="s">
        <v>6</v>
      </c>
      <c r="C7" s="9">
        <v>9400</v>
      </c>
      <c r="D7" s="9">
        <v>5900</v>
      </c>
      <c r="E7" s="9">
        <v>6100</v>
      </c>
      <c r="F7" s="9">
        <v>6900</v>
      </c>
      <c r="G7" s="9">
        <f t="shared" si="0"/>
        <v>28300</v>
      </c>
    </row>
    <row r="8" spans="2:7" x14ac:dyDescent="0.15">
      <c r="B8" s="5" t="s">
        <v>7</v>
      </c>
      <c r="C8" s="9">
        <v>6800</v>
      </c>
      <c r="D8" s="9">
        <v>3400</v>
      </c>
      <c r="E8" s="9">
        <v>3900</v>
      </c>
      <c r="F8" s="9">
        <v>8900</v>
      </c>
      <c r="G8" s="9">
        <f t="shared" si="0"/>
        <v>23000</v>
      </c>
    </row>
    <row r="9" spans="2:7" x14ac:dyDescent="0.15">
      <c r="B9" s="5" t="s">
        <v>8</v>
      </c>
      <c r="C9" s="9">
        <v>0</v>
      </c>
      <c r="D9" s="9">
        <v>0</v>
      </c>
      <c r="E9" s="9">
        <v>0</v>
      </c>
      <c r="F9" s="9">
        <v>0</v>
      </c>
      <c r="G9" s="9">
        <f t="shared" si="0"/>
        <v>0</v>
      </c>
    </row>
    <row r="10" spans="2:7" x14ac:dyDescent="0.15">
      <c r="B10" s="5" t="s">
        <v>9</v>
      </c>
      <c r="C10" s="9">
        <v>0</v>
      </c>
      <c r="D10" s="9">
        <v>0</v>
      </c>
      <c r="E10" s="9">
        <v>0</v>
      </c>
      <c r="F10" s="9">
        <v>0</v>
      </c>
      <c r="G10" s="9">
        <f t="shared" si="0"/>
        <v>0</v>
      </c>
    </row>
    <row r="11" spans="2:7" x14ac:dyDescent="0.15">
      <c r="B11" s="5" t="s">
        <v>10</v>
      </c>
      <c r="C11" s="9">
        <v>2600</v>
      </c>
      <c r="D11" s="9">
        <v>6500</v>
      </c>
      <c r="E11" s="9">
        <v>5600</v>
      </c>
      <c r="F11" s="9">
        <v>5600</v>
      </c>
      <c r="G11" s="9">
        <f t="shared" si="0"/>
        <v>20300</v>
      </c>
    </row>
    <row r="12" spans="2:7" x14ac:dyDescent="0.15">
      <c r="B12" s="5" t="s">
        <v>11</v>
      </c>
      <c r="C12" s="9">
        <v>5600</v>
      </c>
      <c r="D12" s="9">
        <v>8900</v>
      </c>
      <c r="E12" s="9">
        <v>3500</v>
      </c>
      <c r="F12" s="9">
        <v>4500</v>
      </c>
      <c r="G12" s="9">
        <f t="shared" si="0"/>
        <v>22500</v>
      </c>
    </row>
    <row r="13" spans="2:7" x14ac:dyDescent="0.15">
      <c r="B13" s="5" t="s">
        <v>12</v>
      </c>
      <c r="C13" s="9">
        <v>3600</v>
      </c>
      <c r="D13" s="9">
        <v>5600</v>
      </c>
      <c r="E13" s="9">
        <v>9400</v>
      </c>
      <c r="F13" s="9">
        <v>8500</v>
      </c>
      <c r="G13" s="9">
        <f t="shared" si="0"/>
        <v>27100</v>
      </c>
    </row>
    <row r="14" spans="2:7" x14ac:dyDescent="0.15">
      <c r="B14" s="5" t="s">
        <v>13</v>
      </c>
      <c r="C14" s="9">
        <v>7700</v>
      </c>
      <c r="D14" s="9">
        <v>7700</v>
      </c>
      <c r="E14" s="9">
        <v>5600</v>
      </c>
      <c r="F14" s="9">
        <v>5600</v>
      </c>
      <c r="G14" s="9">
        <f t="shared" si="0"/>
        <v>26600</v>
      </c>
    </row>
    <row r="15" spans="2:7" x14ac:dyDescent="0.15">
      <c r="B15" s="5" t="s">
        <v>14</v>
      </c>
      <c r="C15" s="9">
        <v>3000</v>
      </c>
      <c r="D15" s="9">
        <v>3300</v>
      </c>
      <c r="E15" s="9">
        <v>5600</v>
      </c>
      <c r="F15" s="9">
        <v>4300</v>
      </c>
      <c r="G15" s="9">
        <f t="shared" si="0"/>
        <v>16200</v>
      </c>
    </row>
    <row r="16" spans="2:7" x14ac:dyDescent="0.15">
      <c r="B16" s="5" t="s">
        <v>15</v>
      </c>
      <c r="C16" s="9">
        <v>0</v>
      </c>
      <c r="D16" s="9">
        <v>0</v>
      </c>
      <c r="E16" s="9">
        <v>0</v>
      </c>
      <c r="F16" s="9">
        <v>0</v>
      </c>
      <c r="G16" s="9">
        <f t="shared" si="0"/>
        <v>0</v>
      </c>
    </row>
    <row r="17" spans="2:7" x14ac:dyDescent="0.15">
      <c r="B17" s="5" t="s">
        <v>16</v>
      </c>
      <c r="C17" s="9">
        <v>0</v>
      </c>
      <c r="D17" s="9">
        <v>0</v>
      </c>
      <c r="E17" s="9">
        <v>0</v>
      </c>
      <c r="F17" s="9">
        <v>0</v>
      </c>
      <c r="G17" s="9">
        <f t="shared" si="0"/>
        <v>0</v>
      </c>
    </row>
    <row r="18" spans="2:7" ht="18" customHeight="1" x14ac:dyDescent="0.15">
      <c r="B18" s="7" t="s">
        <v>3</v>
      </c>
      <c r="C18" s="10">
        <f>SUM(C5:C17)</f>
        <v>52700</v>
      </c>
      <c r="D18" s="10">
        <f>SUM(D5:D17)</f>
        <v>54600</v>
      </c>
      <c r="E18" s="10">
        <f>SUM(E5:E17)</f>
        <v>54900</v>
      </c>
      <c r="F18" s="10">
        <f>SUM(F5:F17)</f>
        <v>59000</v>
      </c>
      <c r="G18" s="10">
        <f t="shared" si="0"/>
        <v>221200</v>
      </c>
    </row>
  </sheetData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H18"/>
  <sheetViews>
    <sheetView workbookViewId="0"/>
  </sheetViews>
  <sheetFormatPr defaultRowHeight="13.5" x14ac:dyDescent="0.15"/>
  <cols>
    <col min="1" max="1" width="2.625" customWidth="1"/>
    <col min="2" max="2" width="23" customWidth="1"/>
  </cols>
  <sheetData>
    <row r="2" spans="2:8" ht="17.25" x14ac:dyDescent="0.15">
      <c r="B2" s="1" t="s">
        <v>0</v>
      </c>
      <c r="G2" s="2" t="s">
        <v>24</v>
      </c>
    </row>
    <row r="3" spans="2:8" x14ac:dyDescent="0.15">
      <c r="G3" s="8" t="s">
        <v>19</v>
      </c>
    </row>
    <row r="4" spans="2:8" ht="18" customHeight="1" x14ac:dyDescent="0.15">
      <c r="B4" s="4" t="s">
        <v>2</v>
      </c>
      <c r="C4" s="4" t="s">
        <v>20</v>
      </c>
      <c r="D4" s="4" t="s">
        <v>21</v>
      </c>
      <c r="E4" s="4" t="s">
        <v>22</v>
      </c>
      <c r="F4" s="4" t="s">
        <v>23</v>
      </c>
      <c r="G4" s="4" t="s">
        <v>3</v>
      </c>
      <c r="H4" s="4" t="s">
        <v>25</v>
      </c>
    </row>
    <row r="5" spans="2:8" x14ac:dyDescent="0.15">
      <c r="B5" s="5" t="s">
        <v>4</v>
      </c>
      <c r="C5" s="9">
        <f>SUM(山都:東川!C5)</f>
        <v>15400</v>
      </c>
      <c r="D5" s="9">
        <f>SUM(山都:東川!D5)</f>
        <v>16600</v>
      </c>
      <c r="E5" s="9">
        <f>SUM(山都:東川!E5)</f>
        <v>15300</v>
      </c>
      <c r="F5" s="9">
        <f>SUM(山都:東川!F5)</f>
        <v>14300</v>
      </c>
      <c r="G5" s="9">
        <f t="shared" ref="G5:G18" si="0">SUM(C5:F5)</f>
        <v>61600</v>
      </c>
      <c r="H5" s="9">
        <f>_xlfn.RANK.EQ(G5,$G$5:$G$17,0)</f>
        <v>4</v>
      </c>
    </row>
    <row r="6" spans="2:8" x14ac:dyDescent="0.15">
      <c r="B6" s="5" t="s">
        <v>5</v>
      </c>
      <c r="C6" s="9">
        <f>SUM(山都:東川!C6)</f>
        <v>12800</v>
      </c>
      <c r="D6" s="9">
        <f>SUM(山都:東川!D6)</f>
        <v>14200</v>
      </c>
      <c r="E6" s="9">
        <f>SUM(山都:東川!E6)</f>
        <v>15800</v>
      </c>
      <c r="F6" s="9">
        <f>SUM(山都:東川!F6)</f>
        <v>14800</v>
      </c>
      <c r="G6" s="9">
        <f t="shared" si="0"/>
        <v>57600</v>
      </c>
      <c r="H6" s="9">
        <f t="shared" ref="H6:H17" si="1">_xlfn.RANK.EQ(G6,$G$5:$G$17,0)</f>
        <v>5</v>
      </c>
    </row>
    <row r="7" spans="2:8" x14ac:dyDescent="0.15">
      <c r="B7" s="5" t="s">
        <v>6</v>
      </c>
      <c r="C7" s="9">
        <f>SUM(山都:東川!C7)</f>
        <v>24800</v>
      </c>
      <c r="D7" s="9">
        <f>SUM(山都:東川!D7)</f>
        <v>23000</v>
      </c>
      <c r="E7" s="9">
        <f>SUM(山都:東川!E7)</f>
        <v>19500</v>
      </c>
      <c r="F7" s="9">
        <f>SUM(山都:東川!F7)</f>
        <v>17000</v>
      </c>
      <c r="G7" s="9">
        <f t="shared" si="0"/>
        <v>84300</v>
      </c>
      <c r="H7" s="9">
        <f t="shared" si="1"/>
        <v>2</v>
      </c>
    </row>
    <row r="8" spans="2:8" x14ac:dyDescent="0.15">
      <c r="B8" s="5" t="s">
        <v>7</v>
      </c>
      <c r="C8" s="9">
        <f>SUM(山都:東川!C8)</f>
        <v>21700</v>
      </c>
      <c r="D8" s="9">
        <f>SUM(山都:東川!D8)</f>
        <v>21100</v>
      </c>
      <c r="E8" s="9">
        <f>SUM(山都:東川!E8)</f>
        <v>22300</v>
      </c>
      <c r="F8" s="9">
        <f>SUM(山都:東川!F8)</f>
        <v>24400</v>
      </c>
      <c r="G8" s="9">
        <f t="shared" si="0"/>
        <v>89500</v>
      </c>
      <c r="H8" s="9">
        <f t="shared" si="1"/>
        <v>1</v>
      </c>
    </row>
    <row r="9" spans="2:8" x14ac:dyDescent="0.15">
      <c r="B9" s="5" t="s">
        <v>8</v>
      </c>
      <c r="C9" s="9">
        <f>SUM(山都:東川!C9)</f>
        <v>16900</v>
      </c>
      <c r="D9" s="9">
        <f>SUM(山都:東川!D9)</f>
        <v>12400</v>
      </c>
      <c r="E9" s="9">
        <f>SUM(山都:東川!E9)</f>
        <v>9300</v>
      </c>
      <c r="F9" s="9">
        <f>SUM(山都:東川!F9)</f>
        <v>10200</v>
      </c>
      <c r="G9" s="9">
        <f t="shared" si="0"/>
        <v>48800</v>
      </c>
      <c r="H9" s="9">
        <f t="shared" si="1"/>
        <v>8</v>
      </c>
    </row>
    <row r="10" spans="2:8" x14ac:dyDescent="0.15">
      <c r="B10" s="5" t="s">
        <v>9</v>
      </c>
      <c r="C10" s="9">
        <f>SUM(山都:東川!C10)</f>
        <v>10100</v>
      </c>
      <c r="D10" s="9">
        <f>SUM(山都:東川!D10)</f>
        <v>8100</v>
      </c>
      <c r="E10" s="9">
        <f>SUM(山都:東川!E10)</f>
        <v>10700</v>
      </c>
      <c r="F10" s="9">
        <f>SUM(山都:東川!F10)</f>
        <v>7100</v>
      </c>
      <c r="G10" s="9">
        <f t="shared" si="0"/>
        <v>36000</v>
      </c>
      <c r="H10" s="9">
        <f t="shared" si="1"/>
        <v>11</v>
      </c>
    </row>
    <row r="11" spans="2:8" x14ac:dyDescent="0.15">
      <c r="B11" s="5" t="s">
        <v>10</v>
      </c>
      <c r="C11" s="9">
        <f>SUM(山都:東川!C11)</f>
        <v>11700</v>
      </c>
      <c r="D11" s="9">
        <f>SUM(山都:東川!D11)</f>
        <v>16100</v>
      </c>
      <c r="E11" s="9">
        <f>SUM(山都:東川!E11)</f>
        <v>14400</v>
      </c>
      <c r="F11" s="9">
        <f>SUM(山都:東川!F11)</f>
        <v>14200</v>
      </c>
      <c r="G11" s="9">
        <f t="shared" si="0"/>
        <v>56400</v>
      </c>
      <c r="H11" s="9">
        <f>_xlfn.RANK.EQ(G11,$G$5:$G$17,0)</f>
        <v>6</v>
      </c>
    </row>
    <row r="12" spans="2:8" x14ac:dyDescent="0.15">
      <c r="B12" s="5" t="s">
        <v>11</v>
      </c>
      <c r="C12" s="9">
        <f>SUM(山都:東川!C12)</f>
        <v>11200</v>
      </c>
      <c r="D12" s="9">
        <f>SUM(山都:東川!D12)</f>
        <v>14900</v>
      </c>
      <c r="E12" s="9">
        <f>SUM(山都:東川!E12)</f>
        <v>9100</v>
      </c>
      <c r="F12" s="9">
        <f>SUM(山都:東川!F12)</f>
        <v>10100</v>
      </c>
      <c r="G12" s="9">
        <f t="shared" si="0"/>
        <v>45300</v>
      </c>
      <c r="H12" s="9">
        <f t="shared" si="1"/>
        <v>10</v>
      </c>
    </row>
    <row r="13" spans="2:8" x14ac:dyDescent="0.15">
      <c r="B13" s="5" t="s">
        <v>12</v>
      </c>
      <c r="C13" s="9">
        <f>SUM(山都:東川!C13)</f>
        <v>7400</v>
      </c>
      <c r="D13" s="9">
        <f>SUM(山都:東川!D13)</f>
        <v>10400</v>
      </c>
      <c r="E13" s="9">
        <f>SUM(山都:東川!E13)</f>
        <v>15000</v>
      </c>
      <c r="F13" s="9">
        <f>SUM(山都:東川!F13)</f>
        <v>14100</v>
      </c>
      <c r="G13" s="9">
        <f t="shared" si="0"/>
        <v>46900</v>
      </c>
      <c r="H13" s="9">
        <f t="shared" si="1"/>
        <v>9</v>
      </c>
    </row>
    <row r="14" spans="2:8" x14ac:dyDescent="0.15">
      <c r="B14" s="5" t="s">
        <v>13</v>
      </c>
      <c r="C14" s="9">
        <f>SUM(山都:東川!C14)</f>
        <v>18900</v>
      </c>
      <c r="D14" s="9">
        <f>SUM(山都:東川!D14)</f>
        <v>22200</v>
      </c>
      <c r="E14" s="9">
        <f>SUM(山都:東川!E14)</f>
        <v>15600</v>
      </c>
      <c r="F14" s="9">
        <f>SUM(山都:東川!F14)</f>
        <v>20600</v>
      </c>
      <c r="G14" s="9">
        <f t="shared" si="0"/>
        <v>77300</v>
      </c>
      <c r="H14" s="9">
        <f t="shared" si="1"/>
        <v>3</v>
      </c>
    </row>
    <row r="15" spans="2:8" x14ac:dyDescent="0.15">
      <c r="B15" s="5" t="s">
        <v>14</v>
      </c>
      <c r="C15" s="9">
        <f>SUM(山都:東川!C15)</f>
        <v>11500</v>
      </c>
      <c r="D15" s="9">
        <f>SUM(山都:東川!D15)</f>
        <v>10400</v>
      </c>
      <c r="E15" s="9">
        <f>SUM(山都:東川!E15)</f>
        <v>17100</v>
      </c>
      <c r="F15" s="9">
        <f>SUM(山都:東川!F15)</f>
        <v>14800</v>
      </c>
      <c r="G15" s="9">
        <f t="shared" si="0"/>
        <v>53800</v>
      </c>
      <c r="H15" s="9">
        <f t="shared" si="1"/>
        <v>7</v>
      </c>
    </row>
    <row r="16" spans="2:8" x14ac:dyDescent="0.15">
      <c r="B16" s="5" t="s">
        <v>15</v>
      </c>
      <c r="C16" s="9">
        <f>SUM(山都:東川!C16)</f>
        <v>5600</v>
      </c>
      <c r="D16" s="9">
        <f>SUM(山都:東川!D16)</f>
        <v>2600</v>
      </c>
      <c r="E16" s="9">
        <f>SUM(山都:東川!E16)</f>
        <v>8800</v>
      </c>
      <c r="F16" s="9">
        <f>SUM(山都:東川!F16)</f>
        <v>5600</v>
      </c>
      <c r="G16" s="9">
        <f t="shared" si="0"/>
        <v>22600</v>
      </c>
      <c r="H16" s="9">
        <f t="shared" si="1"/>
        <v>13</v>
      </c>
    </row>
    <row r="17" spans="2:8" x14ac:dyDescent="0.15">
      <c r="B17" s="5" t="s">
        <v>16</v>
      </c>
      <c r="C17" s="9">
        <f>SUM(山都:東川!C17)</f>
        <v>6600</v>
      </c>
      <c r="D17" s="9">
        <f>SUM(山都:東川!D17)</f>
        <v>5600</v>
      </c>
      <c r="E17" s="9">
        <f>SUM(山都:東川!E17)</f>
        <v>7700</v>
      </c>
      <c r="F17" s="9">
        <f>SUM(山都:東川!F17)</f>
        <v>7600</v>
      </c>
      <c r="G17" s="9">
        <f t="shared" si="0"/>
        <v>27500</v>
      </c>
      <c r="H17" s="9">
        <f t="shared" si="1"/>
        <v>12</v>
      </c>
    </row>
    <row r="18" spans="2:8" ht="18" customHeight="1" x14ac:dyDescent="0.15">
      <c r="B18" s="7" t="s">
        <v>3</v>
      </c>
      <c r="C18" s="10">
        <f>SUM(C5:C17)</f>
        <v>174600</v>
      </c>
      <c r="D18" s="10">
        <f>SUM(D5:D17)</f>
        <v>177600</v>
      </c>
      <c r="E18" s="10">
        <f>SUM(E5:E17)</f>
        <v>180600</v>
      </c>
      <c r="F18" s="10">
        <f>SUM(F5:F17)</f>
        <v>174800</v>
      </c>
      <c r="G18" s="10">
        <f t="shared" si="0"/>
        <v>707600</v>
      </c>
      <c r="H18" s="11"/>
    </row>
  </sheetData>
  <phoneticPr fontId="3"/>
  <conditionalFormatting sqref="H5:H17">
    <cfRule type="top10" dxfId="0" priority="1" bottom="1" rank="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グラフ</vt:lpstr>
      </vt:variant>
      <vt:variant>
        <vt:i4>1</vt:i4>
      </vt:variant>
    </vt:vector>
  </HeadingPairs>
  <TitlesOfParts>
    <vt:vector size="5" baseType="lpstr">
      <vt:lpstr>山都</vt:lpstr>
      <vt:lpstr>加茂</vt:lpstr>
      <vt:lpstr>東川</vt:lpstr>
      <vt:lpstr>集計</vt:lpstr>
      <vt:lpstr>集計グラフ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2013-06-27T12:51:05Z</dcterms:created>
  <dcterms:modified xsi:type="dcterms:W3CDTF">2013-08-31T15:00:45Z</dcterms:modified>
  <cp:contentStatus>最終版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