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65"/>
  </bookViews>
  <sheets>
    <sheet name="5-1" sheetId="1" r:id="rId1"/>
    <sheet name="学部別" sheetId="18" r:id="rId2"/>
    <sheet name="個人別" sheetId="17" r:id="rId3"/>
    <sheet name="性別学部別" sheetId="19" r:id="rId4"/>
    <sheet name="5-4" sheetId="2" r:id="rId5"/>
    <sheet name="5-5" sheetId="3" r:id="rId6"/>
    <sheet name="5-6" sheetId="4" r:id="rId7"/>
    <sheet name="5-7" sheetId="6" r:id="rId8"/>
    <sheet name="5-8" sheetId="7" r:id="rId9"/>
    <sheet name="5-9" sheetId="8" r:id="rId10"/>
    <sheet name="5-10" sheetId="16" r:id="rId11"/>
    <sheet name="5-11" sheetId="15" r:id="rId12"/>
    <sheet name="5-12" sheetId="5" r:id="rId13"/>
    <sheet name="5-13" sheetId="11" r:id="rId14"/>
    <sheet name="5-14" sheetId="12" r:id="rId15"/>
    <sheet name="5-15" sheetId="23" r:id="rId16"/>
    <sheet name="得点データ" sheetId="14" r:id="rId17"/>
  </sheets>
  <calcPr calcId="145621"/>
</workbook>
</file>

<file path=xl/calcChain.xml><?xml version="1.0" encoding="utf-8"?>
<calcChain xmlns="http://schemas.openxmlformats.org/spreadsheetml/2006/main">
  <c r="J48" i="17" l="1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B2" i="16" l="1"/>
  <c r="B10" i="11" l="1"/>
  <c r="C10" i="11" s="1"/>
  <c r="F18" i="4"/>
  <c r="C10" i="2"/>
  <c r="I4" i="2"/>
  <c r="D14" i="1"/>
  <c r="C14" i="1"/>
  <c r="E4" i="1"/>
  <c r="D10" i="11" l="1"/>
  <c r="E10" i="11" s="1"/>
  <c r="F10" i="11" s="1"/>
  <c r="G10" i="11" s="1"/>
  <c r="H10" i="11" s="1"/>
  <c r="I10" i="11" s="1"/>
  <c r="J10" i="11" s="1"/>
  <c r="K10" i="11" s="1"/>
  <c r="L10" i="11" s="1"/>
  <c r="C18" i="4" l="1"/>
  <c r="F17" i="4"/>
  <c r="C17" i="4"/>
  <c r="I16" i="4"/>
  <c r="F16" i="4"/>
  <c r="C16" i="4"/>
  <c r="I15" i="4"/>
  <c r="F15" i="4"/>
  <c r="C15" i="4"/>
  <c r="I14" i="4"/>
  <c r="F14" i="4"/>
  <c r="C14" i="4"/>
  <c r="F13" i="4"/>
  <c r="C13" i="4"/>
  <c r="F12" i="4"/>
  <c r="C12" i="4"/>
  <c r="I11" i="4"/>
  <c r="F11" i="4"/>
  <c r="C11" i="4"/>
  <c r="I10" i="4"/>
  <c r="F10" i="4"/>
  <c r="C10" i="4"/>
  <c r="I9" i="4"/>
  <c r="F9" i="4"/>
  <c r="C9" i="4"/>
  <c r="F8" i="4"/>
  <c r="C8" i="4"/>
  <c r="F7" i="4"/>
  <c r="C7" i="4"/>
  <c r="F6" i="4"/>
  <c r="C6" i="4"/>
  <c r="F5" i="4"/>
  <c r="C5" i="4"/>
  <c r="F4" i="4"/>
  <c r="C4" i="4"/>
  <c r="E13" i="3"/>
  <c r="E12" i="3"/>
  <c r="E11" i="3"/>
  <c r="E10" i="3"/>
  <c r="E9" i="3"/>
  <c r="E8" i="3"/>
  <c r="E7" i="3"/>
  <c r="E6" i="3"/>
  <c r="E5" i="3"/>
  <c r="E4" i="3"/>
  <c r="H10" i="2"/>
  <c r="G10" i="2"/>
  <c r="F10" i="2"/>
  <c r="E10" i="2"/>
  <c r="D10" i="2"/>
  <c r="I9" i="2"/>
  <c r="I8" i="2"/>
  <c r="I7" i="2"/>
  <c r="I6" i="2"/>
  <c r="I5" i="2"/>
  <c r="E13" i="1"/>
  <c r="E12" i="1"/>
  <c r="E11" i="1"/>
  <c r="E10" i="1"/>
  <c r="E9" i="1"/>
  <c r="E8" i="1"/>
  <c r="E7" i="1"/>
  <c r="E6" i="1"/>
  <c r="E5" i="1"/>
  <c r="E14" i="1" s="1"/>
  <c r="I10" i="2" l="1"/>
</calcChain>
</file>

<file path=xl/sharedStrings.xml><?xml version="1.0" encoding="utf-8"?>
<sst xmlns="http://schemas.openxmlformats.org/spreadsheetml/2006/main" count="764" uniqueCount="361">
  <si>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</si>
  <si>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</si>
  <si>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氏名</t>
    <rPh sb="0" eb="2">
      <t>シメイ</t>
    </rPh>
    <phoneticPr fontId="6"/>
  </si>
  <si>
    <t>上期売上</t>
    <rPh sb="0" eb="2">
      <t>カミキ</t>
    </rPh>
    <rPh sb="2" eb="4">
      <t>ウリアゲ</t>
    </rPh>
    <phoneticPr fontId="6"/>
  </si>
  <si>
    <t>下期売上</t>
    <rPh sb="0" eb="2">
      <t>シモキ</t>
    </rPh>
    <rPh sb="2" eb="4">
      <t>ウリアゲ</t>
    </rPh>
    <phoneticPr fontId="6"/>
  </si>
  <si>
    <t>売上合計</t>
    <rPh sb="0" eb="2">
      <t>ウリアゲ</t>
    </rPh>
    <rPh sb="2" eb="4">
      <t>ゴウケイ</t>
    </rPh>
    <phoneticPr fontId="6"/>
  </si>
  <si>
    <t>島田　由紀</t>
    <rPh sb="0" eb="2">
      <t>シマダ</t>
    </rPh>
    <rPh sb="3" eb="5">
      <t>ユキ</t>
    </rPh>
    <phoneticPr fontId="6"/>
  </si>
  <si>
    <t>綾辻　秀人</t>
    <rPh sb="0" eb="1">
      <t>アヤ</t>
    </rPh>
    <rPh sb="1" eb="2">
      <t>ツジ</t>
    </rPh>
    <rPh sb="3" eb="5">
      <t>ヒデト</t>
    </rPh>
    <phoneticPr fontId="6"/>
  </si>
  <si>
    <t>藤倉　滝緒</t>
    <rPh sb="0" eb="2">
      <t>フジクラ</t>
    </rPh>
    <rPh sb="3" eb="4">
      <t>タキ</t>
    </rPh>
    <rPh sb="4" eb="5">
      <t>オ</t>
    </rPh>
    <phoneticPr fontId="6"/>
  </si>
  <si>
    <t>遠藤　真紀</t>
    <rPh sb="0" eb="2">
      <t>エンドウ</t>
    </rPh>
    <rPh sb="3" eb="5">
      <t>マキ</t>
    </rPh>
    <phoneticPr fontId="6"/>
  </si>
  <si>
    <t>京山　秋彦</t>
    <rPh sb="0" eb="1">
      <t>キョウ</t>
    </rPh>
    <rPh sb="1" eb="2">
      <t>ヤマ</t>
    </rPh>
    <rPh sb="3" eb="5">
      <t>アキヒコ</t>
    </rPh>
    <phoneticPr fontId="6"/>
  </si>
  <si>
    <t>川原　香織</t>
    <rPh sb="0" eb="2">
      <t>カワハラ</t>
    </rPh>
    <rPh sb="3" eb="5">
      <t>カオリ</t>
    </rPh>
    <phoneticPr fontId="6"/>
  </si>
  <si>
    <t>福田　直樹</t>
    <rPh sb="0" eb="2">
      <t>フクダ</t>
    </rPh>
    <rPh sb="3" eb="5">
      <t>ナオキ</t>
    </rPh>
    <phoneticPr fontId="6"/>
  </si>
  <si>
    <t>斉藤　信也</t>
    <rPh sb="0" eb="2">
      <t>サイトウ</t>
    </rPh>
    <rPh sb="3" eb="5">
      <t>シンヤ</t>
    </rPh>
    <phoneticPr fontId="6"/>
  </si>
  <si>
    <t>坂本　利雄</t>
    <rPh sb="0" eb="2">
      <t>サカモト</t>
    </rPh>
    <rPh sb="3" eb="5">
      <t>トシオ</t>
    </rPh>
    <phoneticPr fontId="6"/>
  </si>
  <si>
    <t>山本　涼子</t>
    <rPh sb="0" eb="2">
      <t>ヤマモト</t>
    </rPh>
    <rPh sb="3" eb="5">
      <t>リョウコ</t>
    </rPh>
    <phoneticPr fontId="6"/>
  </si>
  <si>
    <t>合計</t>
    <rPh sb="0" eb="2">
      <t>ゴウケイ</t>
    </rPh>
    <phoneticPr fontId="6"/>
  </si>
  <si>
    <t>平均</t>
    <rPh sb="0" eb="2">
      <t>ヘイキン</t>
    </rPh>
    <phoneticPr fontId="6"/>
  </si>
  <si>
    <t>店舗別売上表</t>
    <rPh sb="0" eb="2">
      <t>テンポ</t>
    </rPh>
    <rPh sb="2" eb="3">
      <t>ベツ</t>
    </rPh>
    <rPh sb="3" eb="5">
      <t>ウリアゲ</t>
    </rPh>
    <rPh sb="5" eb="6">
      <t>ヒョウ</t>
    </rPh>
    <phoneticPr fontId="6"/>
  </si>
  <si>
    <t>10月</t>
    <rPh sb="2" eb="3">
      <t>ガツ</t>
    </rPh>
    <phoneticPr fontId="6"/>
  </si>
  <si>
    <t>日本橋店</t>
    <rPh sb="0" eb="3">
      <t>ニホンバシ</t>
    </rPh>
    <rPh sb="3" eb="4">
      <t>テン</t>
    </rPh>
    <phoneticPr fontId="6"/>
  </si>
  <si>
    <t>銀座店</t>
    <rPh sb="0" eb="2">
      <t>ギンザ</t>
    </rPh>
    <rPh sb="2" eb="3">
      <t>テン</t>
    </rPh>
    <phoneticPr fontId="6"/>
  </si>
  <si>
    <t>渋谷店</t>
    <rPh sb="0" eb="3">
      <t>シブヤテン</t>
    </rPh>
    <phoneticPr fontId="6"/>
  </si>
  <si>
    <t>新宿店</t>
    <rPh sb="0" eb="3">
      <t>シンジュクテン</t>
    </rPh>
    <phoneticPr fontId="6"/>
  </si>
  <si>
    <t>上野店</t>
    <rPh sb="0" eb="2">
      <t>ウエノ</t>
    </rPh>
    <rPh sb="2" eb="3">
      <t>テン</t>
    </rPh>
    <phoneticPr fontId="6"/>
  </si>
  <si>
    <t>池袋店</t>
    <rPh sb="0" eb="3">
      <t>イケブクロテン</t>
    </rPh>
    <phoneticPr fontId="6"/>
  </si>
  <si>
    <t>最高</t>
    <rPh sb="0" eb="2">
      <t>サイコウ</t>
    </rPh>
    <phoneticPr fontId="6"/>
  </si>
  <si>
    <t>順位</t>
    <rPh sb="0" eb="2">
      <t>ジュンイ</t>
    </rPh>
    <phoneticPr fontId="6"/>
  </si>
  <si>
    <t>開催期間：2/1～2/15</t>
    <rPh sb="0" eb="2">
      <t>カイサイ</t>
    </rPh>
    <rPh sb="2" eb="4">
      <t>キカン</t>
    </rPh>
    <phoneticPr fontId="6"/>
  </si>
  <si>
    <t>日</t>
    <rPh sb="0" eb="1">
      <t>ヒ</t>
    </rPh>
    <phoneticPr fontId="6"/>
  </si>
  <si>
    <t>曜日</t>
    <rPh sb="0" eb="2">
      <t>ヨウビ</t>
    </rPh>
    <phoneticPr fontId="6"/>
  </si>
  <si>
    <t>男性</t>
    <rPh sb="0" eb="2">
      <t>ダンセイ</t>
    </rPh>
    <phoneticPr fontId="6"/>
  </si>
  <si>
    <t>女性</t>
    <rPh sb="0" eb="2">
      <t>ジョセイ</t>
    </rPh>
    <phoneticPr fontId="6"/>
  </si>
  <si>
    <t>人</t>
    <rPh sb="0" eb="1">
      <t>ニン</t>
    </rPh>
    <phoneticPr fontId="6"/>
  </si>
  <si>
    <t>モニター申込者世代別分布表</t>
    <rPh sb="4" eb="6">
      <t>モウシコミ</t>
    </rPh>
    <rPh sb="6" eb="7">
      <t>シャ</t>
    </rPh>
    <rPh sb="7" eb="10">
      <t>セダイベツ</t>
    </rPh>
    <rPh sb="10" eb="12">
      <t>ブンプ</t>
    </rPh>
    <rPh sb="12" eb="13">
      <t>ヒョウ</t>
    </rPh>
    <phoneticPr fontId="6"/>
  </si>
  <si>
    <t>No.</t>
  </si>
  <si>
    <t>氏名</t>
    <rPh sb="0" eb="1">
      <t>シ</t>
    </rPh>
    <rPh sb="1" eb="2">
      <t>メイ</t>
    </rPh>
    <phoneticPr fontId="6"/>
  </si>
  <si>
    <t>年齢</t>
    <rPh sb="0" eb="2">
      <t>ネンレイ</t>
    </rPh>
    <phoneticPr fontId="6"/>
  </si>
  <si>
    <t>職業</t>
    <rPh sb="0" eb="2">
      <t>ショクギョウ</t>
    </rPh>
    <phoneticPr fontId="6"/>
  </si>
  <si>
    <t>年代</t>
    <rPh sb="0" eb="2">
      <t>ネンダイ</t>
    </rPh>
    <phoneticPr fontId="6"/>
  </si>
  <si>
    <t>人数</t>
    <rPh sb="0" eb="2">
      <t>ニンズウ</t>
    </rPh>
    <phoneticPr fontId="6"/>
  </si>
  <si>
    <t>遠藤　直子</t>
    <rPh sb="0" eb="5">
      <t>エンドウ　ナオコ</t>
    </rPh>
    <phoneticPr fontId="6"/>
  </si>
  <si>
    <t>会社員</t>
    <rPh sb="0" eb="3">
      <t>カイシャイン</t>
    </rPh>
    <phoneticPr fontId="6"/>
  </si>
  <si>
    <t>（20歳以下）</t>
    <rPh sb="3" eb="4">
      <t>サイ</t>
    </rPh>
    <rPh sb="4" eb="6">
      <t>イカ</t>
    </rPh>
    <phoneticPr fontId="6"/>
  </si>
  <si>
    <t>大川　雅人</t>
    <rPh sb="0" eb="5">
      <t>オオカワ　マサト</t>
    </rPh>
    <phoneticPr fontId="6"/>
  </si>
  <si>
    <t>公務員</t>
    <rPh sb="0" eb="3">
      <t>コウムイン</t>
    </rPh>
    <phoneticPr fontId="6"/>
  </si>
  <si>
    <t>（21～30歳以下）</t>
    <rPh sb="6" eb="7">
      <t>サイ</t>
    </rPh>
    <rPh sb="7" eb="9">
      <t>イカ</t>
    </rPh>
    <phoneticPr fontId="6"/>
  </si>
  <si>
    <t>梶本　修一</t>
    <rPh sb="0" eb="5">
      <t>カジモト　シュウイチ</t>
    </rPh>
    <phoneticPr fontId="6"/>
  </si>
  <si>
    <t>（31～40歳以下）</t>
    <rPh sb="6" eb="7">
      <t>サイ</t>
    </rPh>
    <rPh sb="7" eb="9">
      <t>イカ</t>
    </rPh>
    <phoneticPr fontId="6"/>
  </si>
  <si>
    <t>桂木　真紀子</t>
    <rPh sb="0" eb="6">
      <t>カツラギ　マキコ</t>
    </rPh>
    <phoneticPr fontId="6"/>
  </si>
  <si>
    <t>学生</t>
    <rPh sb="0" eb="2">
      <t>ガクセイ</t>
    </rPh>
    <phoneticPr fontId="6"/>
  </si>
  <si>
    <t>（41～50歳以下）</t>
    <rPh sb="6" eb="7">
      <t>サイ</t>
    </rPh>
    <rPh sb="7" eb="9">
      <t>イカ</t>
    </rPh>
    <phoneticPr fontId="6"/>
  </si>
  <si>
    <t>木村　進</t>
    <rPh sb="0" eb="4">
      <t>キムラ　ススム</t>
    </rPh>
    <phoneticPr fontId="6"/>
  </si>
  <si>
    <t>（51～60歳以下）</t>
    <rPh sb="6" eb="7">
      <t>サイ</t>
    </rPh>
    <rPh sb="7" eb="9">
      <t>イカ</t>
    </rPh>
    <phoneticPr fontId="6"/>
  </si>
  <si>
    <t>小泉　優子</t>
    <rPh sb="0" eb="5">
      <t>コイズミ　ユウコ</t>
    </rPh>
    <phoneticPr fontId="6"/>
  </si>
  <si>
    <t>その他</t>
    <rPh sb="2" eb="3">
      <t>タ</t>
    </rPh>
    <phoneticPr fontId="6"/>
  </si>
  <si>
    <t>（61歳以上）</t>
    <rPh sb="3" eb="4">
      <t>サイ</t>
    </rPh>
    <rPh sb="4" eb="6">
      <t>イジョウ</t>
    </rPh>
    <phoneticPr fontId="6"/>
  </si>
  <si>
    <t>佐山　薫</t>
    <rPh sb="0" eb="4">
      <t>サヤマ　カオル</t>
    </rPh>
    <phoneticPr fontId="6"/>
  </si>
  <si>
    <t>島田　翔</t>
    <rPh sb="0" eb="4">
      <t>シマダ　ショウ</t>
    </rPh>
    <phoneticPr fontId="6"/>
  </si>
  <si>
    <t>辻井　秀子</t>
    <rPh sb="0" eb="5">
      <t>ツジイ　ヒデコ</t>
    </rPh>
    <phoneticPr fontId="6"/>
  </si>
  <si>
    <t>浜崎　秋緒</t>
    <rPh sb="0" eb="5">
      <t>ハマサキ　アキオ</t>
    </rPh>
    <phoneticPr fontId="6"/>
  </si>
  <si>
    <t>自営業</t>
    <rPh sb="0" eb="3">
      <t>ジエイギョウ</t>
    </rPh>
    <phoneticPr fontId="6"/>
  </si>
  <si>
    <t>本多　紀江</t>
    <rPh sb="0" eb="5">
      <t>ホンダ　ノリエ</t>
    </rPh>
    <phoneticPr fontId="6"/>
  </si>
  <si>
    <t>松山　智明</t>
    <rPh sb="0" eb="5">
      <t>マツヤマ　トモアキ</t>
    </rPh>
    <phoneticPr fontId="6"/>
  </si>
  <si>
    <t>森本　武史</t>
    <rPh sb="0" eb="5">
      <t>モリモト　タケシ</t>
    </rPh>
    <phoneticPr fontId="6"/>
  </si>
  <si>
    <t>山野　恵津子</t>
    <rPh sb="0" eb="6">
      <t>ヤマノ　エツコ</t>
    </rPh>
    <phoneticPr fontId="6"/>
  </si>
  <si>
    <t>主婦</t>
    <rPh sb="0" eb="2">
      <t>シュフ</t>
    </rPh>
    <phoneticPr fontId="6"/>
  </si>
  <si>
    <t>セミナー日程表</t>
    <rPh sb="4" eb="6">
      <t>ニッテイ</t>
    </rPh>
    <rPh sb="6" eb="7">
      <t>ヒョウ</t>
    </rPh>
    <phoneticPr fontId="6"/>
  </si>
  <si>
    <t>日程</t>
    <rPh sb="0" eb="2">
      <t>ニッテイ</t>
    </rPh>
    <phoneticPr fontId="6"/>
  </si>
  <si>
    <t>開催数</t>
    <rPh sb="0" eb="2">
      <t>カイサイ</t>
    </rPh>
    <rPh sb="2" eb="3">
      <t>スウ</t>
    </rPh>
    <phoneticPr fontId="6"/>
  </si>
  <si>
    <t>アンケート集計（個別）</t>
    <rPh sb="5" eb="7">
      <t>シュウケイ</t>
    </rPh>
    <rPh sb="8" eb="10">
      <t>コベツ</t>
    </rPh>
    <phoneticPr fontId="6"/>
  </si>
  <si>
    <t>質問1</t>
    <rPh sb="0" eb="2">
      <t>シツモン</t>
    </rPh>
    <phoneticPr fontId="6"/>
  </si>
  <si>
    <t>質問2</t>
    <rPh sb="0" eb="2">
      <t>シツモン</t>
    </rPh>
    <phoneticPr fontId="6"/>
  </si>
  <si>
    <t>質問3</t>
    <rPh sb="0" eb="2">
      <t>シツモン</t>
    </rPh>
    <phoneticPr fontId="6"/>
  </si>
  <si>
    <t>A</t>
  </si>
  <si>
    <t>B</t>
  </si>
  <si>
    <t>C</t>
  </si>
  <si>
    <t>アンケート集計（全体）</t>
    <rPh sb="5" eb="7">
      <t>シュウケイ</t>
    </rPh>
    <rPh sb="8" eb="10">
      <t>ゼンタイ</t>
    </rPh>
    <phoneticPr fontId="6"/>
  </si>
  <si>
    <t>回答</t>
    <rPh sb="0" eb="2">
      <t>カイトウ</t>
    </rPh>
    <phoneticPr fontId="6"/>
  </si>
  <si>
    <t>モニター申込者一覧</t>
    <rPh sb="4" eb="6">
      <t>モウシコミ</t>
    </rPh>
    <rPh sb="6" eb="7">
      <t>シャ</t>
    </rPh>
    <rPh sb="7" eb="9">
      <t>イチラン</t>
    </rPh>
    <phoneticPr fontId="6"/>
  </si>
  <si>
    <t>重複確認欄</t>
    <rPh sb="0" eb="2">
      <t>チョウフク</t>
    </rPh>
    <rPh sb="2" eb="4">
      <t>カクニン</t>
    </rPh>
    <rPh sb="4" eb="5">
      <t>ラン</t>
    </rPh>
    <phoneticPr fontId="6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</si>
  <si>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男性Best３</t>
    </r>
    <rPh sb="1" eb="3">
      <t>ダンセイ</t>
    </rPh>
    <phoneticPr fontId="6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</si>
  <si>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女性Best３</t>
    </r>
    <rPh sb="1" eb="3">
      <t>ジョセイ</t>
    </rPh>
    <phoneticPr fontId="6"/>
  </si>
  <si>
    <t>●</t>
    <phoneticPr fontId="6"/>
  </si>
  <si>
    <t>№</t>
    <phoneticPr fontId="6"/>
  </si>
  <si>
    <t>A</t>
    <phoneticPr fontId="6"/>
  </si>
  <si>
    <t>B</t>
    <phoneticPr fontId="6"/>
  </si>
  <si>
    <t>C</t>
    <phoneticPr fontId="6"/>
  </si>
  <si>
    <t>1月</t>
    <rPh sb="1" eb="2">
      <t>ガツ</t>
    </rPh>
    <phoneticPr fontId="6"/>
  </si>
  <si>
    <t>過去25営業日の株価データ</t>
    <rPh sb="0" eb="2">
      <t>カコ</t>
    </rPh>
    <rPh sb="4" eb="7">
      <t>エイギョウビ</t>
    </rPh>
    <rPh sb="8" eb="10">
      <t>カブカ</t>
    </rPh>
    <phoneticPr fontId="6"/>
  </si>
  <si>
    <t>出現回数</t>
    <rPh sb="0" eb="2">
      <t>シュツゲン</t>
    </rPh>
    <rPh sb="2" eb="4">
      <t>カイスウ</t>
    </rPh>
    <phoneticPr fontId="6"/>
  </si>
  <si>
    <t>最頻値</t>
    <rPh sb="0" eb="1">
      <t>サイ</t>
    </rPh>
    <rPh sb="1" eb="2">
      <t>ヒン</t>
    </rPh>
    <rPh sb="2" eb="3">
      <t>チ</t>
    </rPh>
    <phoneticPr fontId="6"/>
  </si>
  <si>
    <t>●2011年データ</t>
    <rPh sb="5" eb="6">
      <t>ネン</t>
    </rPh>
    <phoneticPr fontId="6"/>
  </si>
  <si>
    <t>円／株</t>
    <rPh sb="0" eb="1">
      <t>エン</t>
    </rPh>
    <rPh sb="2" eb="3">
      <t>カブ</t>
    </rPh>
    <phoneticPr fontId="6"/>
  </si>
  <si>
    <t>配当</t>
    <rPh sb="0" eb="2">
      <t>ハイトウ</t>
    </rPh>
    <phoneticPr fontId="6"/>
  </si>
  <si>
    <t>3月</t>
    <rPh sb="1" eb="2">
      <t>ガツ</t>
    </rPh>
    <phoneticPr fontId="6"/>
  </si>
  <si>
    <t>決算期</t>
    <rPh sb="0" eb="2">
      <t>ケッサン</t>
    </rPh>
    <rPh sb="2" eb="3">
      <t>キ</t>
    </rPh>
    <phoneticPr fontId="6"/>
  </si>
  <si>
    <t>買付日</t>
    <rPh sb="0" eb="3">
      <t>カイツケビ</t>
    </rPh>
    <phoneticPr fontId="6"/>
  </si>
  <si>
    <t>XX01</t>
    <phoneticPr fontId="6"/>
  </si>
  <si>
    <t>証券№</t>
    <rPh sb="0" eb="2">
      <t>ショウケン</t>
    </rPh>
    <phoneticPr fontId="6"/>
  </si>
  <si>
    <t>基本データ</t>
    <rPh sb="0" eb="2">
      <t>キホン</t>
    </rPh>
    <phoneticPr fontId="6"/>
  </si>
  <si>
    <t>A社　株価分析</t>
    <rPh sb="1" eb="2">
      <t>シャ</t>
    </rPh>
    <rPh sb="3" eb="5">
      <t>カブカ</t>
    </rPh>
    <rPh sb="5" eb="7">
      <t>ブンセキ</t>
    </rPh>
    <phoneticPr fontId="6"/>
  </si>
  <si>
    <t>上下10%除外した株価平均</t>
    <rPh sb="0" eb="2">
      <t>ジョウゲ</t>
    </rPh>
    <rPh sb="5" eb="7">
      <t>ジョガイ</t>
    </rPh>
    <rPh sb="9" eb="11">
      <t>カブカ</t>
    </rPh>
    <rPh sb="11" eb="13">
      <t>ヘイキン</t>
    </rPh>
    <phoneticPr fontId="6"/>
  </si>
  <si>
    <t>前月差累計（当月-前月+前月累計）</t>
    <rPh sb="0" eb="2">
      <t>ゼンゲツ</t>
    </rPh>
    <rPh sb="2" eb="3">
      <t>サ</t>
    </rPh>
    <rPh sb="3" eb="5">
      <t>ルイケイ</t>
    </rPh>
    <rPh sb="6" eb="8">
      <t>トウゲツ</t>
    </rPh>
    <rPh sb="9" eb="11">
      <t>ゼンゲツ</t>
    </rPh>
    <rPh sb="12" eb="14">
      <t>ゼンゲツ</t>
    </rPh>
    <rPh sb="14" eb="16">
      <t>ルイケイ</t>
    </rPh>
    <phoneticPr fontId="6"/>
  </si>
  <si>
    <t>中央値</t>
    <rPh sb="0" eb="2">
      <t>チュウオウ</t>
    </rPh>
    <rPh sb="2" eb="3">
      <t>チ</t>
    </rPh>
    <phoneticPr fontId="6"/>
  </si>
  <si>
    <t>偏差値</t>
    <rPh sb="0" eb="3">
      <t>ヘンサチ</t>
    </rPh>
    <phoneticPr fontId="6"/>
  </si>
  <si>
    <t>標準偏差</t>
    <rPh sb="0" eb="2">
      <t>ヒョウジュン</t>
    </rPh>
    <rPh sb="2" eb="4">
      <t>ヘンサ</t>
    </rPh>
    <phoneticPr fontId="6"/>
  </si>
  <si>
    <t>学年平均</t>
    <rPh sb="0" eb="2">
      <t>ガクネン</t>
    </rPh>
    <rPh sb="2" eb="4">
      <t>ヘイキン</t>
    </rPh>
    <phoneticPr fontId="6"/>
  </si>
  <si>
    <t>得点</t>
    <rPh sb="0" eb="2">
      <t>トクテン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</si>
  <si>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</si>
  <si>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</si>
  <si>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国語</t>
    <rPh sb="0" eb="2">
      <t>コクゴ</t>
    </rPh>
    <phoneticPr fontId="6"/>
  </si>
  <si>
    <t>教科</t>
    <rPh sb="0" eb="2">
      <t>キョウカ</t>
    </rPh>
    <phoneticPr fontId="6"/>
  </si>
  <si>
    <t>青木　学</t>
    <rPh sb="0" eb="2">
      <t>アオキ</t>
    </rPh>
    <rPh sb="3" eb="4">
      <t>マナブ</t>
    </rPh>
    <phoneticPr fontId="6"/>
  </si>
  <si>
    <t>3-1</t>
    <phoneticPr fontId="6"/>
  </si>
  <si>
    <t>クラス</t>
    <phoneticPr fontId="6"/>
  </si>
  <si>
    <t>学年テスト　個人成績表</t>
    <rPh sb="0" eb="2">
      <t>ガクネン</t>
    </rPh>
    <rPh sb="6" eb="8">
      <t>コジン</t>
    </rPh>
    <rPh sb="8" eb="10">
      <t>セイセキ</t>
    </rPh>
    <rPh sb="10" eb="11">
      <t>ヒョウ</t>
    </rPh>
    <phoneticPr fontId="6"/>
  </si>
  <si>
    <t>得点データ</t>
    <rPh sb="0" eb="2">
      <t>トクテン</t>
    </rPh>
    <phoneticPr fontId="6"/>
  </si>
  <si>
    <t>2月</t>
    <rPh sb="1" eb="2">
      <t>ガツ</t>
    </rPh>
    <phoneticPr fontId="6"/>
  </si>
  <si>
    <t>3月</t>
    <rPh sb="1" eb="2">
      <t>ガツ</t>
    </rPh>
    <phoneticPr fontId="6"/>
  </si>
  <si>
    <t>4月</t>
    <rPh sb="1" eb="2">
      <t>ガツ</t>
    </rPh>
    <phoneticPr fontId="6"/>
  </si>
  <si>
    <t>5月</t>
    <rPh sb="1" eb="2">
      <t>ガツ</t>
    </rPh>
    <phoneticPr fontId="6"/>
  </si>
  <si>
    <t>6月</t>
    <rPh sb="1" eb="2">
      <t>ガツ</t>
    </rPh>
    <phoneticPr fontId="6"/>
  </si>
  <si>
    <t>7月</t>
    <rPh sb="1" eb="2">
      <t>ガツ</t>
    </rPh>
    <phoneticPr fontId="6"/>
  </si>
  <si>
    <t>8月</t>
    <rPh sb="1" eb="2">
      <t>ガツ</t>
    </rPh>
    <phoneticPr fontId="6"/>
  </si>
  <si>
    <t>9月</t>
    <rPh sb="1" eb="2">
      <t>ガツ</t>
    </rPh>
    <phoneticPr fontId="6"/>
  </si>
  <si>
    <t>10月</t>
    <rPh sb="2" eb="3">
      <t>ガツ</t>
    </rPh>
    <phoneticPr fontId="6"/>
  </si>
  <si>
    <t>11月</t>
    <rPh sb="2" eb="3">
      <t>ガツ</t>
    </rPh>
    <phoneticPr fontId="6"/>
  </si>
  <si>
    <t>12月</t>
    <rPh sb="2" eb="3">
      <t>ガツ</t>
    </rPh>
    <phoneticPr fontId="6"/>
  </si>
  <si>
    <t>絵画展来場者人数</t>
    <rPh sb="0" eb="3">
      <t>カイガテン</t>
    </rPh>
    <rPh sb="3" eb="6">
      <t>ライジョウシャ</t>
    </rPh>
    <rPh sb="6" eb="8">
      <t>ニンズウ</t>
    </rPh>
    <phoneticPr fontId="6"/>
  </si>
  <si>
    <t>来場者人数</t>
    <rPh sb="0" eb="3">
      <t>ライジョウシャ</t>
    </rPh>
    <rPh sb="3" eb="5">
      <t>ニンズウ</t>
    </rPh>
    <phoneticPr fontId="6"/>
  </si>
  <si>
    <r>
      <rPr>
        <b/>
        <sz val="11"/>
        <color theme="9" tint="-0.249977111117893"/>
        <rFont val="ＭＳ Ｐゴシック"/>
        <family val="3"/>
        <charset val="128"/>
      </rPr>
      <t>★</t>
    </r>
    <r>
      <rPr>
        <b/>
        <sz val="11"/>
        <rFont val="ＭＳ Ｐゴシック"/>
        <family val="3"/>
        <charset val="128"/>
      </rPr>
      <t>来場者人数Best３</t>
    </r>
    <rPh sb="1" eb="4">
      <t>ライジョウシャ</t>
    </rPh>
    <rPh sb="4" eb="6">
      <t>ニンズウ</t>
    </rPh>
    <phoneticPr fontId="6"/>
  </si>
  <si>
    <t>平野　篤志</t>
    <rPh sb="0" eb="5">
      <t>ヒラノ　アツシ</t>
    </rPh>
    <phoneticPr fontId="6"/>
  </si>
  <si>
    <t>1月</t>
    <rPh sb="1" eb="2">
      <t>ガツ</t>
    </rPh>
    <phoneticPr fontId="6"/>
  </si>
  <si>
    <t>Word 2010
基礎</t>
    <rPh sb="10" eb="12">
      <t>キソ</t>
    </rPh>
    <phoneticPr fontId="6"/>
  </si>
  <si>
    <t>Word 2010
応用</t>
    <rPh sb="10" eb="12">
      <t>オウヨウ</t>
    </rPh>
    <phoneticPr fontId="6"/>
  </si>
  <si>
    <t>Excel 2010
基礎</t>
    <rPh sb="11" eb="13">
      <t>キソ</t>
    </rPh>
    <phoneticPr fontId="6"/>
  </si>
  <si>
    <t>Excel 2010
応用</t>
    <rPh sb="11" eb="13">
      <t>オウヨウ</t>
    </rPh>
    <phoneticPr fontId="6"/>
  </si>
  <si>
    <t>Excel 2010
マクロ</t>
    <phoneticPr fontId="6"/>
  </si>
  <si>
    <t>XX01</t>
    <phoneticPr fontId="6"/>
  </si>
  <si>
    <t>会員種別</t>
    <rPh sb="0" eb="2">
      <t>カイイン</t>
    </rPh>
    <rPh sb="2" eb="4">
      <t>シュベツ</t>
    </rPh>
    <phoneticPr fontId="15"/>
  </si>
  <si>
    <t>会員数</t>
    <rPh sb="0" eb="2">
      <t>カイイン</t>
    </rPh>
    <rPh sb="2" eb="3">
      <t>スウ</t>
    </rPh>
    <phoneticPr fontId="15"/>
  </si>
  <si>
    <t>プラチナ</t>
  </si>
  <si>
    <t>住所</t>
    <rPh sb="0" eb="2">
      <t>ジュウショ</t>
    </rPh>
    <phoneticPr fontId="15"/>
  </si>
  <si>
    <t>性別</t>
    <rPh sb="0" eb="2">
      <t>セイベツ</t>
    </rPh>
    <phoneticPr fontId="15"/>
  </si>
  <si>
    <t>横浜市*</t>
    <rPh sb="0" eb="3">
      <t>ヨコハマシ</t>
    </rPh>
    <phoneticPr fontId="6"/>
  </si>
  <si>
    <t>男</t>
    <rPh sb="0" eb="1">
      <t>オトコ</t>
    </rPh>
    <phoneticPr fontId="6"/>
  </si>
  <si>
    <t>会員№</t>
    <rPh sb="0" eb="2">
      <t>カイイン</t>
    </rPh>
    <phoneticPr fontId="15"/>
  </si>
  <si>
    <t>氏名</t>
    <rPh sb="0" eb="2">
      <t>シメイ</t>
    </rPh>
    <phoneticPr fontId="15"/>
  </si>
  <si>
    <t>会員種別</t>
    <rPh sb="0" eb="4">
      <t>カイインシュベツ</t>
    </rPh>
    <phoneticPr fontId="15"/>
  </si>
  <si>
    <t>郵便番号</t>
    <rPh sb="0" eb="4">
      <t>ユウビンバンゴウ</t>
    </rPh>
    <phoneticPr fontId="15"/>
  </si>
  <si>
    <t>住所1</t>
    <rPh sb="0" eb="2">
      <t>ジュウショ</t>
    </rPh>
    <phoneticPr fontId="15"/>
  </si>
  <si>
    <t>住所2</t>
    <rPh sb="0" eb="2">
      <t>ジュウショ</t>
    </rPh>
    <phoneticPr fontId="15"/>
  </si>
  <si>
    <t>電話番号</t>
    <rPh sb="0" eb="4">
      <t>デンワバンゴウ</t>
    </rPh>
    <phoneticPr fontId="15"/>
  </si>
  <si>
    <t>大月　賢一郎</t>
    <rPh sb="0" eb="6">
      <t>オオツキ　ケンイチロウ</t>
    </rPh>
    <phoneticPr fontId="17"/>
  </si>
  <si>
    <t>ゴールド</t>
  </si>
  <si>
    <t>249-00XX</t>
  </si>
  <si>
    <t>逗子市桜山XXX</t>
    <rPh sb="0" eb="8">
      <t>ズシシサクラヤマ</t>
    </rPh>
    <phoneticPr fontId="17"/>
  </si>
  <si>
    <t>0468-21-XXXX</t>
  </si>
  <si>
    <t>男</t>
    <rPh sb="0" eb="1">
      <t>オトコ</t>
    </rPh>
    <phoneticPr fontId="17"/>
  </si>
  <si>
    <t>佐々木　喜一</t>
    <rPh sb="0" eb="3">
      <t>ササキ</t>
    </rPh>
    <rPh sb="4" eb="6">
      <t>キイチ</t>
    </rPh>
    <phoneticPr fontId="17"/>
  </si>
  <si>
    <t>一般</t>
    <rPh sb="0" eb="2">
      <t>イッパン</t>
    </rPh>
    <phoneticPr fontId="17"/>
  </si>
  <si>
    <t>236-00XX</t>
  </si>
  <si>
    <t>横浜市金沢区白帆XXX</t>
    <rPh sb="0" eb="11">
      <t>ヨコハマシカナザワクシラホ</t>
    </rPh>
    <phoneticPr fontId="17"/>
  </si>
  <si>
    <t>045-725-XXXX</t>
  </si>
  <si>
    <t>畑　香奈子</t>
    <rPh sb="0" eb="1">
      <t>ハタ</t>
    </rPh>
    <rPh sb="2" eb="5">
      <t>カナコ</t>
    </rPh>
    <phoneticPr fontId="17"/>
  </si>
  <si>
    <t>227-00XX</t>
  </si>
  <si>
    <t>横浜市青葉区たちばな台XXX</t>
    <rPh sb="0" eb="10">
      <t>ヨコハマシアオバクタチバナ</t>
    </rPh>
    <rPh sb="10" eb="11">
      <t>ダイ</t>
    </rPh>
    <phoneticPr fontId="17"/>
  </si>
  <si>
    <t>045-451-XXXX</t>
  </si>
  <si>
    <t>女</t>
    <rPh sb="0" eb="1">
      <t>オンナ</t>
    </rPh>
    <phoneticPr fontId="17"/>
  </si>
  <si>
    <t>野村　桜</t>
    <rPh sb="0" eb="4">
      <t>ノムラ　サクラ</t>
    </rPh>
    <phoneticPr fontId="17"/>
  </si>
  <si>
    <t>230-00XX</t>
  </si>
  <si>
    <t>横浜市鶴見区朝日町XXX</t>
    <rPh sb="0" eb="12">
      <t>ヨコハマシツルミクアサヒチョウ</t>
    </rPh>
    <phoneticPr fontId="17"/>
  </si>
  <si>
    <t>朝日グランドスクエア1103</t>
    <rPh sb="0" eb="2">
      <t>アサヒ</t>
    </rPh>
    <phoneticPr fontId="17"/>
  </si>
  <si>
    <t>045-506-XXXX</t>
  </si>
  <si>
    <t>横山　花梨</t>
    <rPh sb="0" eb="5">
      <t>ヨコヤマ　カリン</t>
    </rPh>
    <phoneticPr fontId="17"/>
  </si>
  <si>
    <t>241-08XX</t>
  </si>
  <si>
    <t>横浜市旭区今宿町XXX</t>
    <rPh sb="0" eb="11">
      <t>ヨコハマシアサヒクイマジュクマチ</t>
    </rPh>
    <phoneticPr fontId="17"/>
  </si>
  <si>
    <t>045-771-XXXX</t>
  </si>
  <si>
    <t>和田　光輝</t>
    <rPh sb="0" eb="5">
      <t>ワダ　コウキ</t>
    </rPh>
    <phoneticPr fontId="17"/>
  </si>
  <si>
    <t>248-00XX</t>
  </si>
  <si>
    <t>鎌倉市材木座XXX</t>
    <rPh sb="0" eb="9">
      <t>カマクラシザイモクザ</t>
    </rPh>
    <phoneticPr fontId="17"/>
  </si>
  <si>
    <t>0467-21-XXXX</t>
  </si>
  <si>
    <t>野中　敏也</t>
    <rPh sb="0" eb="5">
      <t>ノナカ　トシヤ</t>
    </rPh>
    <phoneticPr fontId="17"/>
  </si>
  <si>
    <t>244-08XX</t>
  </si>
  <si>
    <t>横浜市戸塚区南舞岡XXX</t>
    <rPh sb="0" eb="12">
      <t>ヨコハマシトツカクミナミマイオカ</t>
    </rPh>
    <phoneticPr fontId="17"/>
  </si>
  <si>
    <t>045-245-XXXX</t>
  </si>
  <si>
    <t>山城　まり</t>
    <rPh sb="0" eb="5">
      <t>ヤマシロ　</t>
    </rPh>
    <phoneticPr fontId="17"/>
  </si>
  <si>
    <t>233-00XX</t>
  </si>
  <si>
    <t>横浜市港南区上大岡東XXX</t>
    <rPh sb="0" eb="13">
      <t>ヨコハマシコウナンクカミオオオカヒガシ</t>
    </rPh>
    <phoneticPr fontId="17"/>
  </si>
  <si>
    <t>イーストパーク上大岡805</t>
    <rPh sb="7" eb="10">
      <t>カミオオオカ</t>
    </rPh>
    <phoneticPr fontId="17"/>
  </si>
  <si>
    <t>045-301-XXXX</t>
  </si>
  <si>
    <t>坂本　誠</t>
    <rPh sb="0" eb="4">
      <t>サカモト　マコト</t>
    </rPh>
    <phoneticPr fontId="17"/>
  </si>
  <si>
    <t>横浜市戸塚区平戸町XXX</t>
    <rPh sb="0" eb="12">
      <t>ヨコハマシトツカクヒラトチョウ</t>
    </rPh>
    <phoneticPr fontId="17"/>
  </si>
  <si>
    <t>045-651-XXXX</t>
  </si>
  <si>
    <t>布施　友香</t>
    <rPh sb="0" eb="5">
      <t>フセ　ユカ</t>
    </rPh>
    <phoneticPr fontId="17"/>
  </si>
  <si>
    <t>243-00XX</t>
  </si>
  <si>
    <t>厚木市温水XXX</t>
    <rPh sb="0" eb="8">
      <t>アツギシオンスイ</t>
    </rPh>
    <phoneticPr fontId="17"/>
  </si>
  <si>
    <t>046-556-XXXX</t>
  </si>
  <si>
    <t>井戸　剛</t>
    <rPh sb="0" eb="4">
      <t>イド　ツヨシ</t>
    </rPh>
    <phoneticPr fontId="17"/>
  </si>
  <si>
    <t>221-08XX</t>
  </si>
  <si>
    <t>横浜市神奈川区片倉XXX</t>
    <rPh sb="0" eb="12">
      <t>ヨコハマシカナガワクカタクラ</t>
    </rPh>
    <phoneticPr fontId="17"/>
  </si>
  <si>
    <t>045-412-XXXX</t>
  </si>
  <si>
    <t>星　龍太郎</t>
    <rPh sb="0" eb="5">
      <t>ホシ　リュウタロウ</t>
    </rPh>
    <phoneticPr fontId="17"/>
  </si>
  <si>
    <t>235-00XX</t>
  </si>
  <si>
    <t>横浜市磯子区汐見台XXX</t>
    <rPh sb="0" eb="12">
      <t>ヨコハマシイソゴクシオミダイ</t>
    </rPh>
    <phoneticPr fontId="17"/>
  </si>
  <si>
    <t>045-975-XXXX</t>
  </si>
  <si>
    <t>宍戸　真智子</t>
    <rPh sb="0" eb="6">
      <t>シシド　マチコ</t>
    </rPh>
    <phoneticPr fontId="17"/>
  </si>
  <si>
    <t>横浜市磯子区杉田XXX</t>
    <rPh sb="0" eb="11">
      <t>ヨコハマシイソゴクスギタ</t>
    </rPh>
    <phoneticPr fontId="17"/>
  </si>
  <si>
    <t>フローレンスタワー2801</t>
  </si>
  <si>
    <t>045-751-XXXX</t>
  </si>
  <si>
    <t>天野　真未</t>
    <rPh sb="0" eb="5">
      <t>アマノ　マミ</t>
    </rPh>
    <phoneticPr fontId="17"/>
  </si>
  <si>
    <t>横浜市金沢区能見台XXX</t>
    <rPh sb="0" eb="12">
      <t>ヨコハマシカナザワクノウミダイ</t>
    </rPh>
    <phoneticPr fontId="17"/>
  </si>
  <si>
    <t>045-654-XXXX</t>
  </si>
  <si>
    <t>大木　花実</t>
    <rPh sb="0" eb="5">
      <t>オオキ　ハナミ</t>
    </rPh>
    <phoneticPr fontId="17"/>
  </si>
  <si>
    <t>横浜市磯子区田中XXX</t>
    <rPh sb="0" eb="11">
      <t>ヨコハマシイソゴクタナカ</t>
    </rPh>
    <phoneticPr fontId="17"/>
  </si>
  <si>
    <t>ダイヤモンドマンション405</t>
  </si>
  <si>
    <t>045-421-XXXX</t>
  </si>
  <si>
    <t>牧田　博</t>
    <rPh sb="0" eb="4">
      <t>マキタ　ヒロシ</t>
    </rPh>
    <phoneticPr fontId="17"/>
  </si>
  <si>
    <t>214-00XX</t>
  </si>
  <si>
    <t>川崎市多摩区寺尾台XXX</t>
    <rPh sb="0" eb="12">
      <t>カワサキシタマクテラオダイ</t>
    </rPh>
    <phoneticPr fontId="17"/>
  </si>
  <si>
    <t>044-505-XXXX</t>
  </si>
  <si>
    <t>香川　泰男</t>
    <rPh sb="0" eb="5">
      <t>カガワ　ヤスオ</t>
    </rPh>
    <phoneticPr fontId="17"/>
  </si>
  <si>
    <t>247-00XX</t>
  </si>
  <si>
    <t>鎌倉市関谷XXX</t>
    <rPh sb="0" eb="8">
      <t>カマクラシセキヤ</t>
    </rPh>
    <phoneticPr fontId="17"/>
  </si>
  <si>
    <t>0467-58-XXXX</t>
  </si>
  <si>
    <t>村瀬　稔彦</t>
    <rPh sb="0" eb="5">
      <t>ムラセ　トシヒコ</t>
    </rPh>
    <phoneticPr fontId="17"/>
  </si>
  <si>
    <t>226-00XX</t>
  </si>
  <si>
    <t>横浜市緑区竹山XXX</t>
    <rPh sb="0" eb="10">
      <t>ヨコハマシミドリクタケヤマ</t>
    </rPh>
    <phoneticPr fontId="17"/>
  </si>
  <si>
    <t>明日館331</t>
    <rPh sb="0" eb="2">
      <t>アシタカン</t>
    </rPh>
    <phoneticPr fontId="17"/>
  </si>
  <si>
    <t>045-320-XXXX</t>
  </si>
  <si>
    <t>草野　萌子</t>
    <rPh sb="0" eb="5">
      <t>クサノ　モエコ</t>
    </rPh>
    <phoneticPr fontId="17"/>
  </si>
  <si>
    <t>224-00XX</t>
  </si>
  <si>
    <t>横浜市都筑区加賀原XXX</t>
    <rPh sb="0" eb="12">
      <t>ヨコハマシツヅキクカガハラ</t>
    </rPh>
    <phoneticPr fontId="17"/>
  </si>
  <si>
    <t>045-511-XXXX</t>
  </si>
  <si>
    <t>小川　正一</t>
    <rPh sb="0" eb="5">
      <t>オガワ　ショウイチ</t>
    </rPh>
    <phoneticPr fontId="17"/>
  </si>
  <si>
    <t>222-00XX</t>
  </si>
  <si>
    <t>横浜市港北区鳥山町XXX</t>
    <rPh sb="0" eb="12">
      <t>ヨコハマシコウホククトリヤマチョウ</t>
    </rPh>
    <phoneticPr fontId="17"/>
  </si>
  <si>
    <t>045-517-XXXX</t>
  </si>
  <si>
    <t>近藤　真央</t>
    <rPh sb="0" eb="5">
      <t>コンドウ　マオ</t>
    </rPh>
    <phoneticPr fontId="17"/>
  </si>
  <si>
    <t>231-00XX</t>
  </si>
  <si>
    <t>横浜市中区伊勢佐木町XXX</t>
    <rPh sb="0" eb="13">
      <t>ヨコハマシナカクイセザキチョウ</t>
    </rPh>
    <phoneticPr fontId="17"/>
  </si>
  <si>
    <t>045-623-XXXX</t>
  </si>
  <si>
    <t>坂井　早苗</t>
    <rPh sb="0" eb="5">
      <t>サカイ　サナエ</t>
    </rPh>
    <phoneticPr fontId="17"/>
  </si>
  <si>
    <t>横浜市金沢区高船台XXX</t>
    <rPh sb="0" eb="12">
      <t>ヨコハマシカナザワクタカフネダイ</t>
    </rPh>
    <phoneticPr fontId="17"/>
  </si>
  <si>
    <t>045-705-XXXX</t>
  </si>
  <si>
    <t>鈴木　保一</t>
    <rPh sb="0" eb="5">
      <t>スズキ　ヤスカズ</t>
    </rPh>
    <phoneticPr fontId="17"/>
  </si>
  <si>
    <t>240-00XX</t>
  </si>
  <si>
    <t>横浜市保土ヶ谷区花見台XXX</t>
    <rPh sb="0" eb="14">
      <t>ヨコハマシホドガヤクハナミダイ</t>
    </rPh>
    <phoneticPr fontId="17"/>
  </si>
  <si>
    <t>花見台一番館722</t>
    <rPh sb="0" eb="3">
      <t>ハナミダイ</t>
    </rPh>
    <rPh sb="3" eb="4">
      <t>イチ</t>
    </rPh>
    <rPh sb="4" eb="6">
      <t>バンカン</t>
    </rPh>
    <phoneticPr fontId="17"/>
  </si>
  <si>
    <t>045-612-XXXX</t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</si>
  <si>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6"/>
  </si>
  <si>
    <t>受験番号</t>
    <rPh sb="0" eb="2">
      <t>ジュケン</t>
    </rPh>
    <rPh sb="2" eb="4">
      <t>バンゴウ</t>
    </rPh>
    <phoneticPr fontId="6"/>
  </si>
  <si>
    <t>学籍番号</t>
    <rPh sb="0" eb="2">
      <t>ガクセキ</t>
    </rPh>
    <rPh sb="2" eb="4">
      <t>バンゴウ</t>
    </rPh>
    <phoneticPr fontId="6"/>
  </si>
  <si>
    <t>氏名（漢字）</t>
    <rPh sb="0" eb="2">
      <t>シメイ</t>
    </rPh>
    <rPh sb="3" eb="5">
      <t>カンジ</t>
    </rPh>
    <phoneticPr fontId="6"/>
  </si>
  <si>
    <t>性別</t>
    <rPh sb="0" eb="2">
      <t>セイベツ</t>
    </rPh>
    <phoneticPr fontId="6"/>
  </si>
  <si>
    <t>学部名</t>
    <rPh sb="0" eb="2">
      <t>ガクブ</t>
    </rPh>
    <rPh sb="2" eb="3">
      <t>メイ</t>
    </rPh>
    <phoneticPr fontId="6"/>
  </si>
  <si>
    <t>Reading</t>
  </si>
  <si>
    <t>Writing</t>
  </si>
  <si>
    <t>Hearing</t>
  </si>
  <si>
    <t>Speaking</t>
  </si>
  <si>
    <t>H2011028</t>
  </si>
  <si>
    <t>阿部 一郎</t>
    <rPh sb="0" eb="2">
      <t>アベ</t>
    </rPh>
    <rPh sb="3" eb="5">
      <t>イチロウ</t>
    </rPh>
    <phoneticPr fontId="6"/>
  </si>
  <si>
    <t>法学部</t>
    <rPh sb="0" eb="3">
      <t>ホウガクブ</t>
    </rPh>
    <phoneticPr fontId="6"/>
  </si>
  <si>
    <t>Z2009237</t>
  </si>
  <si>
    <t>安藤 雪子</t>
    <rPh sb="0" eb="2">
      <t>アンドウ</t>
    </rPh>
    <rPh sb="3" eb="5">
      <t>ユキコ</t>
    </rPh>
    <phoneticPr fontId="6"/>
  </si>
  <si>
    <t>女</t>
    <rPh sb="0" eb="1">
      <t>オンナ</t>
    </rPh>
    <phoneticPr fontId="6"/>
  </si>
  <si>
    <t>経済学部</t>
    <rPh sb="0" eb="2">
      <t>ケイザイ</t>
    </rPh>
    <rPh sb="2" eb="4">
      <t>ガクブ</t>
    </rPh>
    <phoneticPr fontId="6"/>
  </si>
  <si>
    <t>S2010260</t>
  </si>
  <si>
    <t>遠藤 秀幸</t>
    <rPh sb="0" eb="2">
      <t>エンドウ</t>
    </rPh>
    <rPh sb="3" eb="5">
      <t>ヒデユキ</t>
    </rPh>
    <phoneticPr fontId="6"/>
  </si>
  <si>
    <t>商学部</t>
    <rPh sb="0" eb="2">
      <t>ショウガク</t>
    </rPh>
    <rPh sb="2" eb="3">
      <t>ブ</t>
    </rPh>
    <phoneticPr fontId="6"/>
  </si>
  <si>
    <t>Z2011391</t>
  </si>
  <si>
    <t>布施 秋絵</t>
    <rPh sb="0" eb="2">
      <t>フセ</t>
    </rPh>
    <rPh sb="3" eb="5">
      <t>アキエ</t>
    </rPh>
    <phoneticPr fontId="6"/>
  </si>
  <si>
    <t>Z2009049</t>
  </si>
  <si>
    <t>後藤 正</t>
    <rPh sb="0" eb="2">
      <t>ゴトウ</t>
    </rPh>
    <rPh sb="3" eb="4">
      <t>タダシ</t>
    </rPh>
    <phoneticPr fontId="6"/>
  </si>
  <si>
    <t>J2010021</t>
  </si>
  <si>
    <t>長谷川 正</t>
    <rPh sb="0" eb="3">
      <t>ハセガワ</t>
    </rPh>
    <rPh sb="4" eb="5">
      <t>タダシ</t>
    </rPh>
    <phoneticPr fontId="6"/>
  </si>
  <si>
    <t>情報学部</t>
    <rPh sb="0" eb="2">
      <t>ジョウホウ</t>
    </rPh>
    <rPh sb="2" eb="4">
      <t>ガクブ</t>
    </rPh>
    <phoneticPr fontId="6"/>
  </si>
  <si>
    <t>J2010010</t>
  </si>
  <si>
    <t>服部 伸子</t>
    <rPh sb="0" eb="2">
      <t>ハットリ</t>
    </rPh>
    <rPh sb="3" eb="5">
      <t>ノブコ</t>
    </rPh>
    <phoneticPr fontId="6"/>
  </si>
  <si>
    <t>S2009110</t>
  </si>
  <si>
    <t>本田 道子</t>
    <rPh sb="0" eb="2">
      <t>ホンダ</t>
    </rPh>
    <rPh sb="3" eb="5">
      <t>ミチコ</t>
    </rPh>
    <phoneticPr fontId="6"/>
  </si>
  <si>
    <t>H2009221</t>
  </si>
  <si>
    <t>本多 達也</t>
    <rPh sb="0" eb="2">
      <t>ホンダ</t>
    </rPh>
    <rPh sb="3" eb="5">
      <t>タツヤ</t>
    </rPh>
    <phoneticPr fontId="6"/>
  </si>
  <si>
    <t>B2011128</t>
  </si>
  <si>
    <t>井上 真紀</t>
    <rPh sb="0" eb="2">
      <t>イノウエ</t>
    </rPh>
    <rPh sb="3" eb="5">
      <t>マキ</t>
    </rPh>
    <phoneticPr fontId="6"/>
  </si>
  <si>
    <t>文学部</t>
    <rPh sb="0" eb="3">
      <t>ブンガクブ</t>
    </rPh>
    <phoneticPr fontId="6"/>
  </si>
  <si>
    <t>Z2009086</t>
  </si>
  <si>
    <t>伊藤 祐輔</t>
    <rPh sb="0" eb="2">
      <t>イトウ</t>
    </rPh>
    <rPh sb="3" eb="5">
      <t>ユウスケ</t>
    </rPh>
    <phoneticPr fontId="6"/>
  </si>
  <si>
    <t>S2009044</t>
  </si>
  <si>
    <t>藤原 美津子</t>
    <rPh sb="0" eb="2">
      <t>フジワラ</t>
    </rPh>
    <rPh sb="3" eb="6">
      <t>ミツコ</t>
    </rPh>
    <phoneticPr fontId="6"/>
  </si>
  <si>
    <t>B2009153</t>
  </si>
  <si>
    <t>加藤 光男</t>
    <rPh sb="0" eb="2">
      <t>カトウ</t>
    </rPh>
    <rPh sb="3" eb="5">
      <t>ミツオ</t>
    </rPh>
    <phoneticPr fontId="6"/>
  </si>
  <si>
    <t>Z2009133</t>
  </si>
  <si>
    <t>加藤 芳枝</t>
    <rPh sb="0" eb="2">
      <t>カトウ</t>
    </rPh>
    <rPh sb="3" eb="5">
      <t>ヨシエ</t>
    </rPh>
    <phoneticPr fontId="6"/>
  </si>
  <si>
    <t>H2010012</t>
  </si>
  <si>
    <t>加藤 淑子</t>
    <rPh sb="0" eb="2">
      <t>カトウ</t>
    </rPh>
    <rPh sb="3" eb="4">
      <t>ヨシコ</t>
    </rPh>
    <phoneticPr fontId="6"/>
  </si>
  <si>
    <t>H2010201</t>
  </si>
  <si>
    <t>木村 治男</t>
    <rPh sb="0" eb="2">
      <t>キムラ</t>
    </rPh>
    <rPh sb="3" eb="5">
      <t>ハルオ</t>
    </rPh>
    <phoneticPr fontId="6"/>
  </si>
  <si>
    <t>J2011082</t>
  </si>
  <si>
    <t>近藤 秋子</t>
    <rPh sb="0" eb="2">
      <t>コンドウ</t>
    </rPh>
    <rPh sb="3" eb="5">
      <t>アキコ</t>
    </rPh>
    <phoneticPr fontId="6"/>
  </si>
  <si>
    <t>K2009113</t>
  </si>
  <si>
    <t>工藤 勝則</t>
    <rPh sb="0" eb="2">
      <t>クドウ</t>
    </rPh>
    <rPh sb="3" eb="5">
      <t>カツノリ</t>
    </rPh>
    <phoneticPr fontId="6"/>
  </si>
  <si>
    <t>工学部</t>
    <rPh sb="0" eb="3">
      <t>コウガクブ</t>
    </rPh>
    <phoneticPr fontId="6"/>
  </si>
  <si>
    <t>B2009027</t>
  </si>
  <si>
    <t>工藤 洋子</t>
    <rPh sb="0" eb="2">
      <t>クドウ</t>
    </rPh>
    <rPh sb="3" eb="5">
      <t>ヨウコ</t>
    </rPh>
    <phoneticPr fontId="6"/>
  </si>
  <si>
    <t>B2008325</t>
  </si>
  <si>
    <t>松本 伸枝</t>
    <rPh sb="0" eb="2">
      <t>マツモト</t>
    </rPh>
    <rPh sb="3" eb="5">
      <t>ノブエ</t>
    </rPh>
    <phoneticPr fontId="6"/>
  </si>
  <si>
    <t>N2011078</t>
  </si>
  <si>
    <t>望月 奈々子</t>
    <rPh sb="0" eb="2">
      <t>モチヅキ</t>
    </rPh>
    <rPh sb="3" eb="6">
      <t>ナナコ</t>
    </rPh>
    <phoneticPr fontId="6"/>
  </si>
  <si>
    <t>農学部</t>
    <rPh sb="0" eb="3">
      <t>ノウガクブ</t>
    </rPh>
    <phoneticPr fontId="6"/>
  </si>
  <si>
    <t>S2009231</t>
  </si>
  <si>
    <t>村上 静香</t>
    <rPh sb="0" eb="2">
      <t>ムラカミ</t>
    </rPh>
    <rPh sb="3" eb="5">
      <t>シズカ</t>
    </rPh>
    <phoneticPr fontId="6"/>
  </si>
  <si>
    <t>H2008018</t>
  </si>
  <si>
    <t>武藤 恒雄</t>
    <rPh sb="0" eb="2">
      <t>ムトウ</t>
    </rPh>
    <rPh sb="3" eb="5">
      <t>ツネオ</t>
    </rPh>
    <phoneticPr fontId="6"/>
  </si>
  <si>
    <t>B2009167</t>
  </si>
  <si>
    <t>中浜 範子</t>
    <rPh sb="0" eb="2">
      <t>ナカハマ</t>
    </rPh>
    <rPh sb="3" eb="5">
      <t>ノリコ</t>
    </rPh>
    <phoneticPr fontId="6"/>
  </si>
  <si>
    <t>J2011120</t>
  </si>
  <si>
    <t>中村 正昭</t>
    <rPh sb="0" eb="2">
      <t>ナカムラ</t>
    </rPh>
    <rPh sb="3" eb="5">
      <t>マサアキ</t>
    </rPh>
    <phoneticPr fontId="6"/>
  </si>
  <si>
    <t>H2009446</t>
  </si>
  <si>
    <t>西田 公一</t>
    <rPh sb="0" eb="2">
      <t>ニシダ</t>
    </rPh>
    <rPh sb="3" eb="5">
      <t>コウイチ</t>
    </rPh>
    <phoneticPr fontId="6"/>
  </si>
  <si>
    <t>B2009076</t>
  </si>
  <si>
    <t>新田 真実</t>
    <rPh sb="0" eb="2">
      <t>ニッタ</t>
    </rPh>
    <rPh sb="3" eb="5">
      <t>マミ</t>
    </rPh>
    <phoneticPr fontId="6"/>
  </si>
  <si>
    <t>Z2008020</t>
  </si>
  <si>
    <t>野村 慶子</t>
    <rPh sb="0" eb="2">
      <t>ノムラ</t>
    </rPh>
    <rPh sb="3" eb="5">
      <t>ケイコ</t>
    </rPh>
    <phoneticPr fontId="6"/>
  </si>
  <si>
    <t>H2009039</t>
  </si>
  <si>
    <t>野村 充</t>
    <rPh sb="0" eb="2">
      <t>ノムラ</t>
    </rPh>
    <rPh sb="3" eb="4">
      <t>ミツル</t>
    </rPh>
    <phoneticPr fontId="6"/>
  </si>
  <si>
    <t>B2010045</t>
  </si>
  <si>
    <t>小田 英明</t>
    <rPh sb="0" eb="2">
      <t>オダ</t>
    </rPh>
    <rPh sb="3" eb="5">
      <t>ヒデアキ</t>
    </rPh>
    <phoneticPr fontId="6"/>
  </si>
  <si>
    <t>B2010316</t>
  </si>
  <si>
    <t>小川 弘之</t>
    <rPh sb="0" eb="2">
      <t>オガワ</t>
    </rPh>
    <rPh sb="3" eb="5">
      <t>ヒロユキ</t>
    </rPh>
    <phoneticPr fontId="6"/>
  </si>
  <si>
    <t>H2011108</t>
  </si>
  <si>
    <t>大坪 由美子</t>
    <rPh sb="0" eb="2">
      <t>オオツボ</t>
    </rPh>
    <rPh sb="3" eb="6">
      <t>ユミコ</t>
    </rPh>
    <phoneticPr fontId="6"/>
  </si>
  <si>
    <t>H2009067</t>
  </si>
  <si>
    <t>坂井 勇</t>
    <rPh sb="0" eb="2">
      <t>サカイ</t>
    </rPh>
    <rPh sb="3" eb="4">
      <t>イサム</t>
    </rPh>
    <phoneticPr fontId="6"/>
  </si>
  <si>
    <t>S2009186</t>
  </si>
  <si>
    <t>佐々木 碧</t>
    <rPh sb="0" eb="3">
      <t>ササキ</t>
    </rPh>
    <rPh sb="4" eb="5">
      <t>ミドリ</t>
    </rPh>
    <phoneticPr fontId="6"/>
  </si>
  <si>
    <t>Z2008022</t>
  </si>
  <si>
    <t>佐藤 圭子</t>
    <rPh sb="0" eb="2">
      <t>サトウ</t>
    </rPh>
    <rPh sb="3" eb="5">
      <t>ケイコ</t>
    </rPh>
    <phoneticPr fontId="6"/>
  </si>
  <si>
    <t>B2009056</t>
  </si>
  <si>
    <t>進藤 ゆかり</t>
    <rPh sb="0" eb="2">
      <t>シンドウ</t>
    </rPh>
    <phoneticPr fontId="6"/>
  </si>
  <si>
    <t>H2010153</t>
  </si>
  <si>
    <t>高橋 久美</t>
    <rPh sb="0" eb="2">
      <t>タカハシ</t>
    </rPh>
    <rPh sb="3" eb="5">
      <t>クミ</t>
    </rPh>
    <phoneticPr fontId="6"/>
  </si>
  <si>
    <t>I2010156</t>
  </si>
  <si>
    <t>田村 和寿</t>
    <rPh sb="0" eb="2">
      <t>タムラ</t>
    </rPh>
    <rPh sb="3" eb="5">
      <t>カズトシ</t>
    </rPh>
    <phoneticPr fontId="6"/>
  </si>
  <si>
    <t>医学部</t>
    <rPh sb="0" eb="2">
      <t>イガク</t>
    </rPh>
    <rPh sb="2" eb="3">
      <t>ブ</t>
    </rPh>
    <phoneticPr fontId="6"/>
  </si>
  <si>
    <t>K2008018</t>
  </si>
  <si>
    <t>手塚 香</t>
    <rPh sb="0" eb="2">
      <t>テヅカ</t>
    </rPh>
    <rPh sb="3" eb="4">
      <t>カオル</t>
    </rPh>
    <phoneticPr fontId="6"/>
  </si>
  <si>
    <t>H2009098</t>
  </si>
  <si>
    <t>戸田 文夫</t>
    <rPh sb="0" eb="2">
      <t>トダ</t>
    </rPh>
    <rPh sb="3" eb="5">
      <t>フミオ</t>
    </rPh>
    <phoneticPr fontId="6"/>
  </si>
  <si>
    <t>B2011048</t>
  </si>
  <si>
    <t>上田 孝司</t>
    <rPh sb="0" eb="2">
      <t>ウエダ</t>
    </rPh>
    <rPh sb="3" eb="5">
      <t>コウジ</t>
    </rPh>
    <phoneticPr fontId="6"/>
  </si>
  <si>
    <t>N2010051</t>
  </si>
  <si>
    <t>和田 幸二</t>
    <rPh sb="0" eb="2">
      <t>ワダ</t>
    </rPh>
    <rPh sb="3" eb="5">
      <t>コウジ</t>
    </rPh>
    <phoneticPr fontId="6"/>
  </si>
  <si>
    <t>B2008156</t>
  </si>
  <si>
    <t>渡部 勇</t>
    <rPh sb="0" eb="2">
      <t>ワタナベ</t>
    </rPh>
    <rPh sb="3" eb="4">
      <t>イサム</t>
    </rPh>
    <phoneticPr fontId="6"/>
  </si>
  <si>
    <t>I2011043</t>
  </si>
  <si>
    <t>山本 あい</t>
    <rPh sb="0" eb="2">
      <t>ヤマモト</t>
    </rPh>
    <phoneticPr fontId="6"/>
  </si>
  <si>
    <t>B2008060</t>
  </si>
  <si>
    <t>湯来 京香</t>
    <rPh sb="0" eb="2">
      <t>ユキ</t>
    </rPh>
    <rPh sb="3" eb="5">
      <t>キョウカ</t>
    </rPh>
    <phoneticPr fontId="6"/>
  </si>
  <si>
    <t>学部</t>
    <rPh sb="0" eb="2">
      <t>ガクブ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</si>
</sst>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#,"/>
    <numFmt numFmtId="177" formatCode="d"/>
    <numFmt numFmtId="178" formatCode="aaa"/>
    <numFmt numFmtId="179" formatCode="#,##0_ "/>
    <numFmt numFmtId="180" formatCode="m&quot;月&quot;d&quot;日&quot;;@"/>
    <numFmt numFmtId="181" formatCode="0.0_ "/>
    <numFmt numFmtId="182" formatCode="0_ 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1"/>
      <color theme="9" tint="-0.249977111117893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9"/>
        <bgColor theme="9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dashed">
        <color indexed="64"/>
      </right>
      <top style="thin">
        <color theme="1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ashed">
        <color indexed="64"/>
      </left>
      <right style="dashed">
        <color indexed="64"/>
      </right>
      <top style="thin">
        <color theme="1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2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7" fontId="0" fillId="5" borderId="4" xfId="0" applyNumberFormat="1" applyFill="1" applyBorder="1" applyAlignment="1">
      <alignment horizontal="center" vertical="center"/>
    </xf>
    <xf numFmtId="178" fontId="0" fillId="5" borderId="4" xfId="0" applyNumberForma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6" borderId="4" xfId="0" applyNumberFormat="1" applyFont="1" applyFill="1" applyBorder="1" applyAlignment="1">
      <alignment horizontal="center" vertical="center"/>
    </xf>
    <xf numFmtId="0" fontId="0" fillId="7" borderId="3" xfId="0" applyNumberFormat="1" applyFont="1" applyFill="1" applyBorder="1" applyAlignment="1">
      <alignment horizontal="center" vertical="center" wrapText="1"/>
    </xf>
    <xf numFmtId="0" fontId="0" fillId="7" borderId="4" xfId="0" applyNumberFormat="1" applyFont="1" applyFill="1" applyBorder="1" applyAlignment="1">
      <alignment horizontal="center" vertical="center" wrapText="1"/>
    </xf>
    <xf numFmtId="180" fontId="4" fillId="6" borderId="4" xfId="0" applyNumberFormat="1" applyFont="1" applyFill="1" applyBorder="1" applyAlignment="1">
      <alignment horizontal="center" vertical="center"/>
    </xf>
    <xf numFmtId="0" fontId="5" fillId="8" borderId="4" xfId="0" applyNumberFormat="1" applyFont="1" applyFill="1" applyBorder="1" applyAlignment="1">
      <alignment horizontal="center" vertical="center"/>
    </xf>
    <xf numFmtId="0" fontId="4" fillId="8" borderId="4" xfId="0" applyNumberFormat="1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NumberFormat="1" applyBorder="1" applyAlignment="1">
      <alignment vertical="center"/>
    </xf>
    <xf numFmtId="56" fontId="0" fillId="0" borderId="0" xfId="0" applyNumberFormat="1" applyAlignment="1">
      <alignment vertical="center"/>
    </xf>
    <xf numFmtId="56" fontId="0" fillId="0" borderId="4" xfId="0" applyNumberFormat="1" applyBorder="1" applyAlignment="1">
      <alignment horizontal="center" vertical="center"/>
    </xf>
    <xf numFmtId="181" fontId="0" fillId="0" borderId="4" xfId="0" applyNumberFormat="1" applyBorder="1" applyAlignment="1">
      <alignment vertical="center"/>
    </xf>
    <xf numFmtId="0" fontId="5" fillId="6" borderId="4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176" fontId="4" fillId="0" borderId="3" xfId="1" applyNumberFormat="1" applyBorder="1" applyAlignment="1">
      <alignment vertical="center"/>
    </xf>
    <xf numFmtId="176" fontId="4" fillId="0" borderId="4" xfId="1" applyNumberFormat="1" applyBorder="1" applyAlignment="1">
      <alignment vertical="center"/>
    </xf>
    <xf numFmtId="0" fontId="0" fillId="0" borderId="2" xfId="0" applyBorder="1" applyAlignment="1">
      <alignment vertical="center"/>
    </xf>
    <xf numFmtId="176" fontId="4" fillId="0" borderId="2" xfId="1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4" xfId="0" applyNumberForma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182" fontId="0" fillId="0" borderId="4" xfId="0" applyNumberFormat="1" applyBorder="1" applyAlignment="1">
      <alignment vertical="center"/>
    </xf>
    <xf numFmtId="0" fontId="5" fillId="11" borderId="4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2" applyFont="1" applyAlignment="1">
      <alignment vertical="center"/>
    </xf>
    <xf numFmtId="0" fontId="4" fillId="0" borderId="0" xfId="2" applyAlignment="1">
      <alignment vertical="center"/>
    </xf>
    <xf numFmtId="0" fontId="5" fillId="9" borderId="4" xfId="2" applyFont="1" applyFill="1" applyBorder="1" applyAlignment="1">
      <alignment horizontal="center" vertical="center"/>
    </xf>
    <xf numFmtId="0" fontId="4" fillId="0" borderId="4" xfId="2" applyBorder="1" applyAlignment="1">
      <alignment vertical="center"/>
    </xf>
    <xf numFmtId="0" fontId="5" fillId="6" borderId="4" xfId="2" applyFont="1" applyFill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79" fontId="0" fillId="0" borderId="4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0" fontId="0" fillId="3" borderId="3" xfId="0" applyFill="1" applyBorder="1" applyAlignment="1">
      <alignment vertical="center"/>
    </xf>
    <xf numFmtId="176" fontId="0" fillId="0" borderId="3" xfId="1" applyNumberFormat="1" applyFont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76" fontId="0" fillId="0" borderId="2" xfId="1" applyNumberFormat="1" applyFont="1" applyBorder="1" applyAlignment="1">
      <alignment vertical="center"/>
    </xf>
    <xf numFmtId="176" fontId="4" fillId="0" borderId="3" xfId="1" applyNumberFormat="1" applyFont="1" applyFill="1" applyBorder="1" applyAlignment="1">
      <alignment vertical="center"/>
    </xf>
    <xf numFmtId="176" fontId="4" fillId="0" borderId="4" xfId="1" applyNumberFormat="1" applyFont="1" applyFill="1" applyBorder="1" applyAlignment="1">
      <alignment vertical="center"/>
    </xf>
    <xf numFmtId="0" fontId="14" fillId="13" borderId="13" xfId="6" applyFont="1" applyFill="1" applyBorder="1" applyAlignment="1">
      <alignment horizontal="center" vertical="center"/>
    </xf>
    <xf numFmtId="0" fontId="14" fillId="13" borderId="14" xfId="6" applyFont="1" applyFill="1" applyBorder="1" applyAlignment="1">
      <alignment horizontal="center" vertical="center"/>
    </xf>
    <xf numFmtId="0" fontId="13" fillId="0" borderId="0" xfId="6">
      <alignment vertical="center"/>
    </xf>
    <xf numFmtId="0" fontId="3" fillId="0" borderId="0" xfId="7">
      <alignment vertical="center"/>
    </xf>
    <xf numFmtId="0" fontId="13" fillId="0" borderId="15" xfId="6" applyBorder="1">
      <alignment vertical="center"/>
    </xf>
    <xf numFmtId="0" fontId="13" fillId="0" borderId="16" xfId="6" applyBorder="1">
      <alignment vertical="center"/>
    </xf>
    <xf numFmtId="0" fontId="14" fillId="13" borderId="17" xfId="6" applyFont="1" applyFill="1" applyBorder="1" applyAlignment="1">
      <alignment horizontal="center" vertical="center"/>
    </xf>
    <xf numFmtId="0" fontId="13" fillId="0" borderId="18" xfId="6" applyBorder="1" applyAlignment="1">
      <alignment horizontal="center" vertical="center"/>
    </xf>
    <xf numFmtId="0" fontId="16" fillId="0" borderId="13" xfId="6" applyFont="1" applyBorder="1">
      <alignment vertical="center"/>
    </xf>
    <xf numFmtId="0" fontId="16" fillId="0" borderId="17" xfId="6" applyFont="1" applyBorder="1">
      <alignment vertical="center"/>
    </xf>
    <xf numFmtId="0" fontId="13" fillId="0" borderId="17" xfId="6" applyBorder="1">
      <alignment vertical="center"/>
    </xf>
    <xf numFmtId="0" fontId="16" fillId="0" borderId="14" xfId="6" applyFont="1" applyBorder="1" applyAlignment="1">
      <alignment horizontal="center" vertical="center"/>
    </xf>
    <xf numFmtId="0" fontId="16" fillId="0" borderId="19" xfId="6" applyFont="1" applyBorder="1">
      <alignment vertical="center"/>
    </xf>
    <xf numFmtId="0" fontId="18" fillId="0" borderId="0" xfId="3" applyFont="1">
      <alignment vertical="center"/>
    </xf>
    <xf numFmtId="0" fontId="4" fillId="0" borderId="0" xfId="3">
      <alignment vertical="center"/>
    </xf>
    <xf numFmtId="0" fontId="2" fillId="0" borderId="0" xfId="8">
      <alignment vertical="center"/>
    </xf>
    <xf numFmtId="0" fontId="14" fillId="14" borderId="4" xfId="3" applyFont="1" applyFill="1" applyBorder="1" applyAlignment="1">
      <alignment horizontal="center" vertical="center"/>
    </xf>
    <xf numFmtId="0" fontId="14" fillId="14" borderId="4" xfId="3" applyFont="1" applyFill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/>
    </xf>
    <xf numFmtId="0" fontId="16" fillId="0" borderId="4" xfId="8" applyFont="1" applyBorder="1" applyAlignment="1">
      <alignment horizontal="center" vertical="center"/>
    </xf>
    <xf numFmtId="0" fontId="16" fillId="0" borderId="4" xfId="3" applyFont="1" applyBorder="1">
      <alignment vertical="center"/>
    </xf>
    <xf numFmtId="181" fontId="16" fillId="0" borderId="4" xfId="4" applyNumberFormat="1" applyFont="1" applyBorder="1">
      <alignment vertical="center"/>
    </xf>
    <xf numFmtId="0" fontId="1" fillId="0" borderId="0" xfId="9">
      <alignment vertical="center"/>
    </xf>
    <xf numFmtId="181" fontId="16" fillId="0" borderId="4" xfId="3" applyNumberFormat="1" applyFont="1" applyBorder="1">
      <alignment vertical="center"/>
    </xf>
    <xf numFmtId="0" fontId="4" fillId="0" borderId="4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181" fontId="5" fillId="6" borderId="4" xfId="0" applyNumberFormat="1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</cellXfs>
  <cellStyles count="10">
    <cellStyle name="桁区切り" xfId="1" builtinId="6"/>
    <cellStyle name="桁区切り 2" xfId="4"/>
    <cellStyle name="通貨 2" xfId="5"/>
    <cellStyle name="標準" xfId="0" builtinId="0"/>
    <cellStyle name="標準 2" xfId="3"/>
    <cellStyle name="標準 2 2" xfId="6"/>
    <cellStyle name="標準 3" xfId="7"/>
    <cellStyle name="標準 4" xfId="8"/>
    <cellStyle name="標準 5" xfId="9"/>
    <cellStyle name="標準_第1章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9</xdr:col>
      <xdr:colOff>38100</xdr:colOff>
      <xdr:row>17</xdr:row>
      <xdr:rowOff>19050</xdr:rowOff>
    </xdr:to>
    <xdr:sp macro="" textlink="">
      <xdr:nvSpPr>
        <xdr:cNvPr id="2" name="テキスト ボックス 1"/>
        <xdr:cNvSpPr txBox="1">
          <a:spLocks noChangeArrowheads="1"/>
        </xdr:cNvSpPr>
      </xdr:nvSpPr>
      <xdr:spPr bwMode="auto">
        <a:xfrm>
          <a:off x="2266950" y="180975"/>
          <a:ext cx="2095500" cy="2981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12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アンケート（質問項目）</a:t>
          </a:r>
          <a:endParaRPr lang="ja-JP" altLang="en-US" sz="1100" b="0" i="0" u="none" strike="noStrike" baseline="0">
            <a:solidFill>
              <a:srgbClr val="0070C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1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Excel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Word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質問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Access</a:t>
          </a:r>
          <a:r>
            <a:rPr lang="ja-JP" altLang="en-US" sz="1100" b="0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を使いますか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：よく使う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：たまに使う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：ほとんど使わない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workbookViewId="0"/>
  </sheetViews>
  <sheetFormatPr defaultRowHeight="13.5"/>
  <cols>
    <col min="1" max="1" width="1.875" style="40" customWidth="1"/>
    <col min="2" max="2" width="10.25" style="40" customWidth="1"/>
    <col min="3" max="5" width="10.75" style="40" customWidth="1"/>
    <col min="6" max="16384" width="9" style="40"/>
  </cols>
  <sheetData>
    <row r="1" spans="2:5" ht="13.5" customHeight="1">
      <c r="B1" s="38" t="s">
        <v>0</v>
      </c>
      <c r="C1" s="39"/>
    </row>
    <row r="2" spans="2:5" ht="13.5" customHeight="1">
      <c r="C2" s="41"/>
      <c r="E2" s="1" t="s">
        <v>1</v>
      </c>
    </row>
    <row r="3" spans="2:5" ht="14.25" thickBot="1">
      <c r="B3" s="12" t="s">
        <v>2</v>
      </c>
      <c r="C3" s="12" t="s">
        <v>3</v>
      </c>
      <c r="D3" s="12" t="s">
        <v>4</v>
      </c>
      <c r="E3" s="12" t="s">
        <v>5</v>
      </c>
    </row>
    <row r="4" spans="2:5" ht="14.25" thickTop="1">
      <c r="B4" s="42" t="s">
        <v>6</v>
      </c>
      <c r="C4" s="43">
        <v>3800000</v>
      </c>
      <c r="D4" s="43">
        <v>4000000</v>
      </c>
      <c r="E4" s="43">
        <f>C4+D4</f>
        <v>7800000</v>
      </c>
    </row>
    <row r="5" spans="2:5">
      <c r="B5" s="6" t="s">
        <v>7</v>
      </c>
      <c r="C5" s="44">
        <v>1550000</v>
      </c>
      <c r="D5" s="44">
        <v>2600000</v>
      </c>
      <c r="E5" s="44">
        <f t="shared" ref="E5:E13" si="0">C5+D5</f>
        <v>4150000</v>
      </c>
    </row>
    <row r="6" spans="2:5">
      <c r="B6" s="6" t="s">
        <v>8</v>
      </c>
      <c r="C6" s="44">
        <v>2300000</v>
      </c>
      <c r="D6" s="44">
        <v>4700000</v>
      </c>
      <c r="E6" s="44">
        <f t="shared" si="0"/>
        <v>7000000</v>
      </c>
    </row>
    <row r="7" spans="2:5">
      <c r="B7" s="6" t="s">
        <v>9</v>
      </c>
      <c r="C7" s="44">
        <v>4200000</v>
      </c>
      <c r="D7" s="44">
        <v>3600000</v>
      </c>
      <c r="E7" s="44">
        <f t="shared" si="0"/>
        <v>7800000</v>
      </c>
    </row>
    <row r="8" spans="2:5">
      <c r="B8" s="6" t="s">
        <v>10</v>
      </c>
      <c r="C8" s="44">
        <v>1900000</v>
      </c>
      <c r="D8" s="44">
        <v>1500000</v>
      </c>
      <c r="E8" s="44">
        <f t="shared" si="0"/>
        <v>3400000</v>
      </c>
    </row>
    <row r="9" spans="2:5">
      <c r="B9" s="6" t="s">
        <v>11</v>
      </c>
      <c r="C9" s="44">
        <v>3900000</v>
      </c>
      <c r="D9" s="44">
        <v>2300000</v>
      </c>
      <c r="E9" s="44">
        <f t="shared" si="0"/>
        <v>6200000</v>
      </c>
    </row>
    <row r="10" spans="2:5">
      <c r="B10" s="6" t="s">
        <v>12</v>
      </c>
      <c r="C10" s="44">
        <v>4200000</v>
      </c>
      <c r="D10" s="44">
        <v>5800000</v>
      </c>
      <c r="E10" s="44">
        <f t="shared" si="0"/>
        <v>10000000</v>
      </c>
    </row>
    <row r="11" spans="2:5">
      <c r="B11" s="6" t="s">
        <v>13</v>
      </c>
      <c r="C11" s="44">
        <v>4900000</v>
      </c>
      <c r="D11" s="44">
        <v>4500000</v>
      </c>
      <c r="E11" s="44">
        <f t="shared" si="0"/>
        <v>9400000</v>
      </c>
    </row>
    <row r="12" spans="2:5">
      <c r="B12" s="6" t="s">
        <v>14</v>
      </c>
      <c r="C12" s="44">
        <v>3100000</v>
      </c>
      <c r="D12" s="44">
        <v>5100000</v>
      </c>
      <c r="E12" s="44">
        <f t="shared" si="0"/>
        <v>8200000</v>
      </c>
    </row>
    <row r="13" spans="2:5" ht="14.25" thickBot="1">
      <c r="B13" s="45" t="s">
        <v>15</v>
      </c>
      <c r="C13" s="46">
        <v>3800000</v>
      </c>
      <c r="D13" s="46">
        <v>3100000</v>
      </c>
      <c r="E13" s="46">
        <f t="shared" si="0"/>
        <v>6900000</v>
      </c>
    </row>
    <row r="14" spans="2:5" ht="14.25" thickTop="1">
      <c r="B14" s="29" t="s">
        <v>16</v>
      </c>
      <c r="C14" s="47">
        <f>SUM(C4:C13)</f>
        <v>33650000</v>
      </c>
      <c r="D14" s="47">
        <f>SUM(D4:D13)</f>
        <v>37200000</v>
      </c>
      <c r="E14" s="47">
        <f>SUM(E4:E13)</f>
        <v>70850000</v>
      </c>
    </row>
    <row r="15" spans="2:5">
      <c r="B15" s="13" t="s">
        <v>17</v>
      </c>
      <c r="C15" s="48"/>
      <c r="D15" s="48"/>
      <c r="E15" s="48"/>
    </row>
  </sheetData>
  <phoneticPr fontId="6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40" customWidth="1"/>
    <col min="2" max="2" width="3.75" style="40" customWidth="1"/>
    <col min="3" max="3" width="12.375" style="40" bestFit="1" customWidth="1"/>
    <col min="4" max="4" width="5.25" style="40" bestFit="1" customWidth="1"/>
    <col min="5" max="5" width="7.125" style="40" bestFit="1" customWidth="1"/>
    <col min="6" max="6" width="11" style="40" bestFit="1" customWidth="1"/>
    <col min="7" max="16384" width="9" style="40"/>
  </cols>
  <sheetData>
    <row r="1" spans="2:6">
      <c r="B1" s="49" t="s">
        <v>79</v>
      </c>
    </row>
    <row r="3" spans="2:6">
      <c r="B3" s="28" t="s">
        <v>35</v>
      </c>
      <c r="C3" s="28" t="s">
        <v>2</v>
      </c>
      <c r="D3" s="28" t="s">
        <v>37</v>
      </c>
      <c r="E3" s="28" t="s">
        <v>38</v>
      </c>
      <c r="F3" s="28" t="s">
        <v>80</v>
      </c>
    </row>
    <row r="4" spans="2:6">
      <c r="B4" s="6">
        <v>1</v>
      </c>
      <c r="C4" s="31" t="s">
        <v>41</v>
      </c>
      <c r="D4" s="31">
        <v>38</v>
      </c>
      <c r="E4" s="6" t="s">
        <v>42</v>
      </c>
      <c r="F4" s="6"/>
    </row>
    <row r="5" spans="2:6">
      <c r="B5" s="6">
        <v>2</v>
      </c>
      <c r="C5" s="6" t="s">
        <v>44</v>
      </c>
      <c r="D5" s="31">
        <v>24</v>
      </c>
      <c r="E5" s="6" t="s">
        <v>45</v>
      </c>
      <c r="F5" s="6"/>
    </row>
    <row r="6" spans="2:6">
      <c r="B6" s="6">
        <v>3</v>
      </c>
      <c r="C6" s="6" t="s">
        <v>47</v>
      </c>
      <c r="D6" s="31">
        <v>48</v>
      </c>
      <c r="E6" s="6" t="s">
        <v>42</v>
      </c>
      <c r="F6" s="6"/>
    </row>
    <row r="7" spans="2:6">
      <c r="B7" s="6">
        <v>4</v>
      </c>
      <c r="C7" s="6" t="s">
        <v>49</v>
      </c>
      <c r="D7" s="31">
        <v>22</v>
      </c>
      <c r="E7" s="6" t="s">
        <v>50</v>
      </c>
      <c r="F7" s="6"/>
    </row>
    <row r="8" spans="2:6">
      <c r="B8" s="6">
        <v>5</v>
      </c>
      <c r="C8" s="6" t="s">
        <v>52</v>
      </c>
      <c r="D8" s="31">
        <v>59</v>
      </c>
      <c r="E8" s="6" t="s">
        <v>42</v>
      </c>
      <c r="F8" s="6"/>
    </row>
    <row r="9" spans="2:6">
      <c r="B9" s="6">
        <v>6</v>
      </c>
      <c r="C9" s="6" t="s">
        <v>54</v>
      </c>
      <c r="D9" s="31">
        <v>62</v>
      </c>
      <c r="E9" s="6" t="s">
        <v>55</v>
      </c>
      <c r="F9" s="6"/>
    </row>
    <row r="10" spans="2:6">
      <c r="B10" s="6">
        <v>7</v>
      </c>
      <c r="C10" s="6" t="s">
        <v>44</v>
      </c>
      <c r="D10" s="31">
        <v>24</v>
      </c>
      <c r="E10" s="6" t="s">
        <v>45</v>
      </c>
      <c r="F10" s="6"/>
    </row>
    <row r="11" spans="2:6">
      <c r="B11" s="6">
        <v>8</v>
      </c>
      <c r="C11" s="6" t="s">
        <v>58</v>
      </c>
      <c r="D11" s="31">
        <v>32</v>
      </c>
      <c r="E11" s="6" t="s">
        <v>42</v>
      </c>
      <c r="F11" s="6"/>
    </row>
    <row r="12" spans="2:6">
      <c r="B12" s="6">
        <v>9</v>
      </c>
      <c r="C12" s="6" t="s">
        <v>52</v>
      </c>
      <c r="D12" s="31">
        <v>59</v>
      </c>
      <c r="E12" s="6" t="s">
        <v>42</v>
      </c>
      <c r="F12" s="6"/>
    </row>
    <row r="13" spans="2:6">
      <c r="B13" s="6">
        <v>10</v>
      </c>
      <c r="C13" s="6" t="s">
        <v>59</v>
      </c>
      <c r="D13" s="31">
        <v>25</v>
      </c>
      <c r="E13" s="6" t="s">
        <v>45</v>
      </c>
      <c r="F13" s="6"/>
    </row>
  </sheetData>
  <phoneticPr fontId="6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3.5"/>
  <cols>
    <col min="1" max="1" width="9.75" style="80" customWidth="1"/>
    <col min="2" max="2" width="12.5" style="80" customWidth="1"/>
    <col min="3" max="3" width="9.75" style="80" customWidth="1"/>
    <col min="4" max="4" width="9" style="80"/>
    <col min="5" max="6" width="26.75" style="80" customWidth="1"/>
    <col min="7" max="7" width="14.375" style="80" customWidth="1"/>
    <col min="8" max="8" width="5.75" style="80" customWidth="1"/>
    <col min="9" max="16384" width="9" style="80"/>
  </cols>
  <sheetData>
    <row r="1" spans="1:8">
      <c r="A1" s="77" t="s">
        <v>140</v>
      </c>
      <c r="B1" s="78" t="s">
        <v>141</v>
      </c>
      <c r="C1" s="79"/>
      <c r="D1" s="79"/>
      <c r="E1" s="79"/>
      <c r="F1" s="79"/>
      <c r="G1" s="79"/>
      <c r="H1" s="79"/>
    </row>
    <row r="2" spans="1:8">
      <c r="A2" s="81" t="s">
        <v>142</v>
      </c>
      <c r="B2" s="82">
        <f>COUNTIF(C8:C30,A2)</f>
        <v>3</v>
      </c>
      <c r="C2" s="79"/>
      <c r="D2" s="79"/>
      <c r="E2" s="79"/>
      <c r="F2" s="79"/>
      <c r="G2" s="79"/>
      <c r="H2" s="79"/>
    </row>
    <row r="4" spans="1:8">
      <c r="A4" s="77" t="s">
        <v>143</v>
      </c>
      <c r="B4" s="83" t="s">
        <v>144</v>
      </c>
      <c r="C4" s="78" t="s">
        <v>141</v>
      </c>
      <c r="D4" s="79"/>
      <c r="E4" s="79"/>
      <c r="F4" s="79"/>
      <c r="G4" s="79"/>
      <c r="H4" s="79"/>
    </row>
    <row r="5" spans="1:8">
      <c r="A5" s="81" t="s">
        <v>145</v>
      </c>
      <c r="B5" s="84" t="s">
        <v>146</v>
      </c>
      <c r="C5" s="82"/>
      <c r="D5" s="79"/>
      <c r="E5" s="79"/>
      <c r="F5" s="79"/>
      <c r="G5" s="79"/>
      <c r="H5" s="79"/>
    </row>
    <row r="7" spans="1:8">
      <c r="A7" s="77" t="s">
        <v>147</v>
      </c>
      <c r="B7" s="83" t="s">
        <v>148</v>
      </c>
      <c r="C7" s="83" t="s">
        <v>149</v>
      </c>
      <c r="D7" s="83" t="s">
        <v>150</v>
      </c>
      <c r="E7" s="83" t="s">
        <v>151</v>
      </c>
      <c r="F7" s="83" t="s">
        <v>152</v>
      </c>
      <c r="G7" s="83" t="s">
        <v>153</v>
      </c>
      <c r="H7" s="78" t="s">
        <v>144</v>
      </c>
    </row>
    <row r="8" spans="1:8">
      <c r="A8" s="85">
        <v>1001</v>
      </c>
      <c r="B8" s="86" t="s">
        <v>154</v>
      </c>
      <c r="C8" s="87" t="s">
        <v>155</v>
      </c>
      <c r="D8" s="86" t="s">
        <v>156</v>
      </c>
      <c r="E8" s="86" t="s">
        <v>157</v>
      </c>
      <c r="F8" s="86"/>
      <c r="G8" s="86" t="s">
        <v>158</v>
      </c>
      <c r="H8" s="88" t="s">
        <v>159</v>
      </c>
    </row>
    <row r="9" spans="1:8">
      <c r="A9" s="85">
        <v>1002</v>
      </c>
      <c r="B9" s="86" t="s">
        <v>160</v>
      </c>
      <c r="C9" s="87" t="s">
        <v>161</v>
      </c>
      <c r="D9" s="86" t="s">
        <v>162</v>
      </c>
      <c r="E9" s="86" t="s">
        <v>163</v>
      </c>
      <c r="F9" s="86"/>
      <c r="G9" s="86" t="s">
        <v>164</v>
      </c>
      <c r="H9" s="88" t="s">
        <v>159</v>
      </c>
    </row>
    <row r="10" spans="1:8">
      <c r="A10" s="85">
        <v>1003</v>
      </c>
      <c r="B10" s="86" t="s">
        <v>165</v>
      </c>
      <c r="C10" s="87" t="s">
        <v>161</v>
      </c>
      <c r="D10" s="86" t="s">
        <v>166</v>
      </c>
      <c r="E10" s="86" t="s">
        <v>167</v>
      </c>
      <c r="F10" s="86"/>
      <c r="G10" s="86" t="s">
        <v>168</v>
      </c>
      <c r="H10" s="88" t="s">
        <v>169</v>
      </c>
    </row>
    <row r="11" spans="1:8">
      <c r="A11" s="85">
        <v>1004</v>
      </c>
      <c r="B11" s="86" t="s">
        <v>170</v>
      </c>
      <c r="C11" s="87" t="s">
        <v>142</v>
      </c>
      <c r="D11" s="86" t="s">
        <v>171</v>
      </c>
      <c r="E11" s="86" t="s">
        <v>172</v>
      </c>
      <c r="F11" s="86" t="s">
        <v>173</v>
      </c>
      <c r="G11" s="86" t="s">
        <v>174</v>
      </c>
      <c r="H11" s="88" t="s">
        <v>169</v>
      </c>
    </row>
    <row r="12" spans="1:8">
      <c r="A12" s="85">
        <v>1005</v>
      </c>
      <c r="B12" s="86" t="s">
        <v>175</v>
      </c>
      <c r="C12" s="87" t="s">
        <v>161</v>
      </c>
      <c r="D12" s="86" t="s">
        <v>176</v>
      </c>
      <c r="E12" s="86" t="s">
        <v>177</v>
      </c>
      <c r="F12" s="86"/>
      <c r="G12" s="86" t="s">
        <v>178</v>
      </c>
      <c r="H12" s="88" t="s">
        <v>169</v>
      </c>
    </row>
    <row r="13" spans="1:8">
      <c r="A13" s="85">
        <v>1006</v>
      </c>
      <c r="B13" s="86" t="s">
        <v>179</v>
      </c>
      <c r="C13" s="87" t="s">
        <v>161</v>
      </c>
      <c r="D13" s="86" t="s">
        <v>180</v>
      </c>
      <c r="E13" s="86" t="s">
        <v>181</v>
      </c>
      <c r="F13" s="86"/>
      <c r="G13" s="86" t="s">
        <v>182</v>
      </c>
      <c r="H13" s="88" t="s">
        <v>159</v>
      </c>
    </row>
    <row r="14" spans="1:8">
      <c r="A14" s="85">
        <v>1007</v>
      </c>
      <c r="B14" s="86" t="s">
        <v>183</v>
      </c>
      <c r="C14" s="87" t="s">
        <v>161</v>
      </c>
      <c r="D14" s="86" t="s">
        <v>184</v>
      </c>
      <c r="E14" s="86" t="s">
        <v>185</v>
      </c>
      <c r="F14" s="86"/>
      <c r="G14" s="86" t="s">
        <v>186</v>
      </c>
      <c r="H14" s="88" t="s">
        <v>159</v>
      </c>
    </row>
    <row r="15" spans="1:8">
      <c r="A15" s="85">
        <v>1008</v>
      </c>
      <c r="B15" s="86" t="s">
        <v>187</v>
      </c>
      <c r="C15" s="87" t="s">
        <v>155</v>
      </c>
      <c r="D15" s="86" t="s">
        <v>188</v>
      </c>
      <c r="E15" s="86" t="s">
        <v>189</v>
      </c>
      <c r="F15" s="86" t="s">
        <v>190</v>
      </c>
      <c r="G15" s="86" t="s">
        <v>191</v>
      </c>
      <c r="H15" s="88" t="s">
        <v>169</v>
      </c>
    </row>
    <row r="16" spans="1:8">
      <c r="A16" s="85">
        <v>1009</v>
      </c>
      <c r="B16" s="86" t="s">
        <v>192</v>
      </c>
      <c r="C16" s="87" t="s">
        <v>161</v>
      </c>
      <c r="D16" s="86" t="s">
        <v>184</v>
      </c>
      <c r="E16" s="86" t="s">
        <v>193</v>
      </c>
      <c r="F16" s="86"/>
      <c r="G16" s="86" t="s">
        <v>194</v>
      </c>
      <c r="H16" s="88" t="s">
        <v>159</v>
      </c>
    </row>
    <row r="17" spans="1:8">
      <c r="A17" s="85">
        <v>1010</v>
      </c>
      <c r="B17" s="86" t="s">
        <v>195</v>
      </c>
      <c r="C17" s="87" t="s">
        <v>161</v>
      </c>
      <c r="D17" s="86" t="s">
        <v>196</v>
      </c>
      <c r="E17" s="86" t="s">
        <v>197</v>
      </c>
      <c r="F17" s="86"/>
      <c r="G17" s="86" t="s">
        <v>198</v>
      </c>
      <c r="H17" s="88" t="s">
        <v>169</v>
      </c>
    </row>
    <row r="18" spans="1:8">
      <c r="A18" s="85">
        <v>1011</v>
      </c>
      <c r="B18" s="86" t="s">
        <v>199</v>
      </c>
      <c r="C18" s="87" t="s">
        <v>142</v>
      </c>
      <c r="D18" s="86" t="s">
        <v>200</v>
      </c>
      <c r="E18" s="86" t="s">
        <v>201</v>
      </c>
      <c r="F18" s="86"/>
      <c r="G18" s="86" t="s">
        <v>202</v>
      </c>
      <c r="H18" s="88" t="s">
        <v>159</v>
      </c>
    </row>
    <row r="19" spans="1:8">
      <c r="A19" s="85">
        <v>1012</v>
      </c>
      <c r="B19" s="86" t="s">
        <v>203</v>
      </c>
      <c r="C19" s="87" t="s">
        <v>155</v>
      </c>
      <c r="D19" s="86" t="s">
        <v>204</v>
      </c>
      <c r="E19" s="86" t="s">
        <v>205</v>
      </c>
      <c r="F19" s="86"/>
      <c r="G19" s="86" t="s">
        <v>206</v>
      </c>
      <c r="H19" s="88" t="s">
        <v>159</v>
      </c>
    </row>
    <row r="20" spans="1:8">
      <c r="A20" s="85">
        <v>1013</v>
      </c>
      <c r="B20" s="86" t="s">
        <v>207</v>
      </c>
      <c r="C20" s="87" t="s">
        <v>161</v>
      </c>
      <c r="D20" s="86" t="s">
        <v>204</v>
      </c>
      <c r="E20" s="86" t="s">
        <v>208</v>
      </c>
      <c r="F20" s="86" t="s">
        <v>209</v>
      </c>
      <c r="G20" s="86" t="s">
        <v>210</v>
      </c>
      <c r="H20" s="88" t="s">
        <v>169</v>
      </c>
    </row>
    <row r="21" spans="1:8">
      <c r="A21" s="85">
        <v>1014</v>
      </c>
      <c r="B21" s="86" t="s">
        <v>211</v>
      </c>
      <c r="C21" s="87" t="s">
        <v>161</v>
      </c>
      <c r="D21" s="86" t="s">
        <v>162</v>
      </c>
      <c r="E21" s="86" t="s">
        <v>212</v>
      </c>
      <c r="F21" s="86"/>
      <c r="G21" s="86" t="s">
        <v>213</v>
      </c>
      <c r="H21" s="88" t="s">
        <v>169</v>
      </c>
    </row>
    <row r="22" spans="1:8">
      <c r="A22" s="85">
        <v>1015</v>
      </c>
      <c r="B22" s="86" t="s">
        <v>214</v>
      </c>
      <c r="C22" s="87" t="s">
        <v>161</v>
      </c>
      <c r="D22" s="86" t="s">
        <v>204</v>
      </c>
      <c r="E22" s="86" t="s">
        <v>215</v>
      </c>
      <c r="F22" s="86" t="s">
        <v>216</v>
      </c>
      <c r="G22" s="86" t="s">
        <v>217</v>
      </c>
      <c r="H22" s="88" t="s">
        <v>169</v>
      </c>
    </row>
    <row r="23" spans="1:8">
      <c r="A23" s="85">
        <v>1016</v>
      </c>
      <c r="B23" s="86" t="s">
        <v>218</v>
      </c>
      <c r="C23" s="87" t="s">
        <v>161</v>
      </c>
      <c r="D23" s="86" t="s">
        <v>219</v>
      </c>
      <c r="E23" s="86" t="s">
        <v>220</v>
      </c>
      <c r="F23" s="86"/>
      <c r="G23" s="86" t="s">
        <v>221</v>
      </c>
      <c r="H23" s="88" t="s">
        <v>159</v>
      </c>
    </row>
    <row r="24" spans="1:8">
      <c r="A24" s="85">
        <v>1017</v>
      </c>
      <c r="B24" s="86" t="s">
        <v>222</v>
      </c>
      <c r="C24" s="87" t="s">
        <v>161</v>
      </c>
      <c r="D24" s="86" t="s">
        <v>223</v>
      </c>
      <c r="E24" s="86" t="s">
        <v>224</v>
      </c>
      <c r="F24" s="86"/>
      <c r="G24" s="86" t="s">
        <v>225</v>
      </c>
      <c r="H24" s="88" t="s">
        <v>159</v>
      </c>
    </row>
    <row r="25" spans="1:8">
      <c r="A25" s="85">
        <v>1018</v>
      </c>
      <c r="B25" s="86" t="s">
        <v>226</v>
      </c>
      <c r="C25" s="87" t="s">
        <v>155</v>
      </c>
      <c r="D25" s="86" t="s">
        <v>227</v>
      </c>
      <c r="E25" s="86" t="s">
        <v>228</v>
      </c>
      <c r="F25" s="86" t="s">
        <v>229</v>
      </c>
      <c r="G25" s="86" t="s">
        <v>230</v>
      </c>
      <c r="H25" s="88" t="s">
        <v>159</v>
      </c>
    </row>
    <row r="26" spans="1:8">
      <c r="A26" s="85">
        <v>1019</v>
      </c>
      <c r="B26" s="86" t="s">
        <v>231</v>
      </c>
      <c r="C26" s="87" t="s">
        <v>161</v>
      </c>
      <c r="D26" s="86" t="s">
        <v>232</v>
      </c>
      <c r="E26" s="86" t="s">
        <v>233</v>
      </c>
      <c r="F26" s="86"/>
      <c r="G26" s="86" t="s">
        <v>234</v>
      </c>
      <c r="H26" s="88" t="s">
        <v>169</v>
      </c>
    </row>
    <row r="27" spans="1:8">
      <c r="A27" s="85">
        <v>1020</v>
      </c>
      <c r="B27" s="86" t="s">
        <v>235</v>
      </c>
      <c r="C27" s="87" t="s">
        <v>161</v>
      </c>
      <c r="D27" s="86" t="s">
        <v>236</v>
      </c>
      <c r="E27" s="86" t="s">
        <v>237</v>
      </c>
      <c r="F27" s="86"/>
      <c r="G27" s="86" t="s">
        <v>238</v>
      </c>
      <c r="H27" s="88" t="s">
        <v>159</v>
      </c>
    </row>
    <row r="28" spans="1:8">
      <c r="A28" s="85">
        <v>1021</v>
      </c>
      <c r="B28" s="86" t="s">
        <v>239</v>
      </c>
      <c r="C28" s="87" t="s">
        <v>161</v>
      </c>
      <c r="D28" s="86" t="s">
        <v>240</v>
      </c>
      <c r="E28" s="86" t="s">
        <v>241</v>
      </c>
      <c r="F28" s="86"/>
      <c r="G28" s="86" t="s">
        <v>242</v>
      </c>
      <c r="H28" s="88" t="s">
        <v>169</v>
      </c>
    </row>
    <row r="29" spans="1:8">
      <c r="A29" s="85">
        <v>1022</v>
      </c>
      <c r="B29" s="86" t="s">
        <v>243</v>
      </c>
      <c r="C29" s="87" t="s">
        <v>142</v>
      </c>
      <c r="D29" s="86" t="s">
        <v>162</v>
      </c>
      <c r="E29" s="86" t="s">
        <v>244</v>
      </c>
      <c r="F29" s="86"/>
      <c r="G29" s="86" t="s">
        <v>245</v>
      </c>
      <c r="H29" s="88" t="s">
        <v>169</v>
      </c>
    </row>
    <row r="30" spans="1:8">
      <c r="A30" s="85">
        <v>1023</v>
      </c>
      <c r="B30" s="89" t="s">
        <v>246</v>
      </c>
      <c r="C30" s="87" t="s">
        <v>161</v>
      </c>
      <c r="D30" s="89" t="s">
        <v>247</v>
      </c>
      <c r="E30" s="89" t="s">
        <v>248</v>
      </c>
      <c r="F30" s="89" t="s">
        <v>249</v>
      </c>
      <c r="G30" s="89" t="s">
        <v>250</v>
      </c>
      <c r="H30" s="88" t="s">
        <v>159</v>
      </c>
    </row>
  </sheetData>
  <phoneticPr fontId="6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/>
  </sheetViews>
  <sheetFormatPr defaultRowHeight="13.5"/>
  <cols>
    <col min="1" max="1" width="7.125" style="40" customWidth="1"/>
    <col min="2" max="12" width="6.625" style="40" customWidth="1"/>
    <col min="13" max="16384" width="9" style="40"/>
  </cols>
  <sheetData>
    <row r="1" spans="1:12">
      <c r="A1" s="49" t="s">
        <v>101</v>
      </c>
      <c r="E1" s="104" t="s">
        <v>100</v>
      </c>
      <c r="F1" s="6" t="s">
        <v>99</v>
      </c>
      <c r="G1" s="6" t="s">
        <v>139</v>
      </c>
      <c r="J1" s="40" t="s">
        <v>97</v>
      </c>
      <c r="K1" s="103">
        <v>40918</v>
      </c>
      <c r="L1" s="103"/>
    </row>
    <row r="2" spans="1:12">
      <c r="A2" s="55"/>
      <c r="E2" s="104"/>
      <c r="F2" s="6" t="s">
        <v>96</v>
      </c>
      <c r="G2" s="33" t="s">
        <v>95</v>
      </c>
      <c r="H2" s="32"/>
    </row>
    <row r="3" spans="1:12">
      <c r="A3" s="49"/>
      <c r="E3" s="104"/>
      <c r="F3" s="6" t="s">
        <v>94</v>
      </c>
      <c r="G3" s="6">
        <v>10</v>
      </c>
      <c r="H3" s="40" t="s">
        <v>93</v>
      </c>
    </row>
    <row r="4" spans="1:12">
      <c r="A4" s="49" t="s">
        <v>92</v>
      </c>
    </row>
    <row r="5" spans="1:12">
      <c r="A5" s="102" t="s">
        <v>91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30" t="s">
        <v>88</v>
      </c>
      <c r="B6" s="30" t="s">
        <v>118</v>
      </c>
      <c r="C6" s="30" t="s">
        <v>95</v>
      </c>
      <c r="D6" s="30" t="s">
        <v>120</v>
      </c>
      <c r="E6" s="30" t="s">
        <v>121</v>
      </c>
      <c r="F6" s="30" t="s">
        <v>122</v>
      </c>
      <c r="G6" s="30" t="s">
        <v>123</v>
      </c>
      <c r="H6" s="30" t="s">
        <v>124</v>
      </c>
      <c r="I6" s="30" t="s">
        <v>125</v>
      </c>
      <c r="J6" s="30" t="s">
        <v>19</v>
      </c>
      <c r="K6" s="30" t="s">
        <v>127</v>
      </c>
      <c r="L6" s="30" t="s">
        <v>128</v>
      </c>
    </row>
    <row r="7" spans="1:1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>
      <c r="A8" s="105" t="s">
        <v>90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</row>
    <row r="10" spans="1:12">
      <c r="A10" s="102" t="s">
        <v>89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</row>
    <row r="11" spans="1:12">
      <c r="A11" s="30" t="s">
        <v>88</v>
      </c>
      <c r="B11" s="30" t="s">
        <v>118</v>
      </c>
      <c r="C11" s="30" t="s">
        <v>95</v>
      </c>
      <c r="D11" s="30" t="s">
        <v>120</v>
      </c>
      <c r="E11" s="30" t="s">
        <v>121</v>
      </c>
      <c r="F11" s="30" t="s">
        <v>122</v>
      </c>
      <c r="G11" s="30" t="s">
        <v>123</v>
      </c>
      <c r="H11" s="30" t="s">
        <v>124</v>
      </c>
      <c r="I11" s="30" t="s">
        <v>125</v>
      </c>
      <c r="J11" s="30" t="s">
        <v>19</v>
      </c>
      <c r="K11" s="30" t="s">
        <v>127</v>
      </c>
      <c r="L11" s="30" t="s">
        <v>128</v>
      </c>
    </row>
    <row r="12" spans="1:12">
      <c r="A12" s="6">
        <v>213</v>
      </c>
      <c r="B12" s="6">
        <v>243</v>
      </c>
      <c r="C12" s="6">
        <v>325</v>
      </c>
      <c r="D12" s="6">
        <v>348</v>
      </c>
      <c r="E12" s="6">
        <v>345</v>
      </c>
      <c r="F12" s="6">
        <v>322</v>
      </c>
      <c r="G12" s="6">
        <v>359</v>
      </c>
      <c r="H12" s="6">
        <v>360</v>
      </c>
      <c r="I12" s="6">
        <v>370</v>
      </c>
      <c r="J12" s="6">
        <v>378</v>
      </c>
      <c r="K12" s="6">
        <v>374</v>
      </c>
      <c r="L12" s="6">
        <v>391</v>
      </c>
    </row>
    <row r="13" spans="1:12">
      <c r="A13" s="6">
        <v>262</v>
      </c>
      <c r="B13" s="6">
        <v>325</v>
      </c>
      <c r="C13" s="6">
        <v>339</v>
      </c>
      <c r="D13" s="6">
        <v>349</v>
      </c>
      <c r="E13" s="6">
        <v>321</v>
      </c>
      <c r="F13" s="6">
        <v>322</v>
      </c>
      <c r="G13" s="6">
        <v>350</v>
      </c>
      <c r="H13" s="6">
        <v>362</v>
      </c>
      <c r="I13" s="6">
        <v>379</v>
      </c>
      <c r="J13" s="6">
        <v>370</v>
      </c>
      <c r="K13" s="6">
        <v>380</v>
      </c>
      <c r="L13" s="6">
        <v>411</v>
      </c>
    </row>
    <row r="14" spans="1:12">
      <c r="A14" s="6">
        <v>255</v>
      </c>
      <c r="B14" s="6">
        <v>318</v>
      </c>
      <c r="C14" s="6">
        <v>327</v>
      </c>
      <c r="D14" s="6">
        <v>308</v>
      </c>
      <c r="E14" s="6">
        <v>344</v>
      </c>
      <c r="F14" s="6">
        <v>329</v>
      </c>
      <c r="G14" s="6">
        <v>375</v>
      </c>
      <c r="H14" s="6">
        <v>363</v>
      </c>
      <c r="I14" s="6">
        <v>373</v>
      </c>
      <c r="J14" s="6">
        <v>373</v>
      </c>
      <c r="K14" s="6">
        <v>376</v>
      </c>
      <c r="L14" s="6">
        <v>389</v>
      </c>
    </row>
    <row r="15" spans="1:12">
      <c r="A15" s="6">
        <v>252</v>
      </c>
      <c r="B15" s="6">
        <v>238</v>
      </c>
      <c r="C15" s="6">
        <v>310</v>
      </c>
      <c r="D15" s="6">
        <v>312</v>
      </c>
      <c r="E15" s="6">
        <v>343</v>
      </c>
      <c r="F15" s="6">
        <v>350</v>
      </c>
      <c r="G15" s="6">
        <v>379</v>
      </c>
      <c r="H15" s="6">
        <v>365</v>
      </c>
      <c r="I15" s="6">
        <v>377</v>
      </c>
      <c r="J15" s="6">
        <v>378</v>
      </c>
      <c r="K15" s="6">
        <v>371</v>
      </c>
      <c r="L15" s="6">
        <v>363</v>
      </c>
    </row>
    <row r="16" spans="1:12">
      <c r="A16" s="6">
        <v>255</v>
      </c>
      <c r="B16" s="6">
        <v>237</v>
      </c>
      <c r="C16" s="6">
        <v>310</v>
      </c>
      <c r="D16" s="6">
        <v>370</v>
      </c>
      <c r="E16" s="6">
        <v>356</v>
      </c>
      <c r="F16" s="6">
        <v>365</v>
      </c>
      <c r="G16" s="6">
        <v>350</v>
      </c>
      <c r="H16" s="6">
        <v>365</v>
      </c>
      <c r="I16" s="6">
        <v>378</v>
      </c>
      <c r="J16" s="6">
        <v>374</v>
      </c>
      <c r="K16" s="6">
        <v>374</v>
      </c>
      <c r="L16" s="6">
        <v>409</v>
      </c>
    </row>
    <row r="17" spans="1:12">
      <c r="A17" s="6">
        <v>258</v>
      </c>
      <c r="B17" s="6">
        <v>275</v>
      </c>
      <c r="C17" s="6">
        <v>312</v>
      </c>
      <c r="D17" s="6">
        <v>316</v>
      </c>
      <c r="E17" s="6">
        <v>338</v>
      </c>
      <c r="F17" s="6">
        <v>312</v>
      </c>
      <c r="G17" s="6">
        <v>380</v>
      </c>
      <c r="H17" s="6">
        <v>363</v>
      </c>
      <c r="I17" s="6">
        <v>370</v>
      </c>
      <c r="J17" s="6">
        <v>372</v>
      </c>
      <c r="K17" s="6">
        <v>370</v>
      </c>
      <c r="L17" s="6">
        <v>386</v>
      </c>
    </row>
    <row r="18" spans="1:12">
      <c r="A18" s="6">
        <v>250</v>
      </c>
      <c r="B18" s="6">
        <v>334</v>
      </c>
      <c r="C18" s="6">
        <v>339</v>
      </c>
      <c r="D18" s="6">
        <v>364</v>
      </c>
      <c r="E18" s="6">
        <v>352</v>
      </c>
      <c r="F18" s="6">
        <v>316</v>
      </c>
      <c r="G18" s="6">
        <v>364</v>
      </c>
      <c r="H18" s="6">
        <v>368</v>
      </c>
      <c r="I18" s="6">
        <v>375</v>
      </c>
      <c r="J18" s="6">
        <v>378</v>
      </c>
      <c r="K18" s="6">
        <v>373</v>
      </c>
      <c r="L18" s="6">
        <v>412</v>
      </c>
    </row>
    <row r="19" spans="1:12">
      <c r="A19" s="6">
        <v>253</v>
      </c>
      <c r="B19" s="6">
        <v>233</v>
      </c>
      <c r="C19" s="6">
        <v>303</v>
      </c>
      <c r="D19" s="6">
        <v>348</v>
      </c>
      <c r="E19" s="6">
        <v>321</v>
      </c>
      <c r="F19" s="6">
        <v>322</v>
      </c>
      <c r="G19" s="6">
        <v>369</v>
      </c>
      <c r="H19" s="6">
        <v>366</v>
      </c>
      <c r="I19" s="6">
        <v>378</v>
      </c>
      <c r="J19" s="6">
        <v>372</v>
      </c>
      <c r="K19" s="6">
        <v>374</v>
      </c>
      <c r="L19" s="6">
        <v>385</v>
      </c>
    </row>
    <row r="20" spans="1:12">
      <c r="A20" s="6">
        <v>255</v>
      </c>
      <c r="B20" s="6">
        <v>275</v>
      </c>
      <c r="C20" s="6">
        <v>310</v>
      </c>
      <c r="D20" s="6">
        <v>357</v>
      </c>
      <c r="E20" s="6">
        <v>368</v>
      </c>
      <c r="F20" s="6">
        <v>314</v>
      </c>
      <c r="G20" s="6">
        <v>364</v>
      </c>
      <c r="H20" s="6">
        <v>360</v>
      </c>
      <c r="I20" s="6">
        <v>378</v>
      </c>
      <c r="J20" s="6">
        <v>371</v>
      </c>
      <c r="K20" s="6">
        <v>380</v>
      </c>
      <c r="L20" s="6">
        <v>367</v>
      </c>
    </row>
    <row r="21" spans="1:12">
      <c r="A21" s="6">
        <v>255</v>
      </c>
      <c r="B21" s="6">
        <v>337</v>
      </c>
      <c r="C21" s="6">
        <v>330</v>
      </c>
      <c r="D21" s="6">
        <v>345</v>
      </c>
      <c r="E21" s="6">
        <v>327</v>
      </c>
      <c r="F21" s="6">
        <v>353</v>
      </c>
      <c r="G21" s="6">
        <v>371</v>
      </c>
      <c r="H21" s="6">
        <v>366</v>
      </c>
      <c r="I21" s="6">
        <v>376</v>
      </c>
      <c r="J21" s="6">
        <v>378</v>
      </c>
      <c r="K21" s="6">
        <v>370</v>
      </c>
      <c r="L21" s="6">
        <v>391</v>
      </c>
    </row>
    <row r="22" spans="1:12">
      <c r="A22" s="6">
        <v>268</v>
      </c>
      <c r="B22" s="6">
        <v>282</v>
      </c>
      <c r="C22" s="6">
        <v>324</v>
      </c>
      <c r="D22" s="6">
        <v>348</v>
      </c>
      <c r="E22" s="6">
        <v>310</v>
      </c>
      <c r="F22" s="6">
        <v>322</v>
      </c>
      <c r="G22" s="6">
        <v>363</v>
      </c>
      <c r="H22" s="6">
        <v>365</v>
      </c>
      <c r="I22" s="6">
        <v>370</v>
      </c>
      <c r="J22" s="6">
        <v>370</v>
      </c>
      <c r="K22" s="6">
        <v>380</v>
      </c>
      <c r="L22" s="6">
        <v>391</v>
      </c>
    </row>
    <row r="23" spans="1:12">
      <c r="A23" s="6">
        <v>267</v>
      </c>
      <c r="B23" s="6">
        <v>305</v>
      </c>
      <c r="C23" s="6">
        <v>326</v>
      </c>
      <c r="D23" s="6">
        <v>324</v>
      </c>
      <c r="E23" s="6">
        <v>358</v>
      </c>
      <c r="F23" s="6">
        <v>372</v>
      </c>
      <c r="G23" s="6">
        <v>350</v>
      </c>
      <c r="H23" s="6">
        <v>370</v>
      </c>
      <c r="I23" s="6">
        <v>380</v>
      </c>
      <c r="J23" s="6">
        <v>380</v>
      </c>
      <c r="K23" s="6">
        <v>376</v>
      </c>
      <c r="L23" s="6">
        <v>402</v>
      </c>
    </row>
    <row r="24" spans="1:12">
      <c r="A24" s="6">
        <v>321</v>
      </c>
      <c r="B24" s="6">
        <v>275</v>
      </c>
      <c r="C24" s="6">
        <v>303</v>
      </c>
      <c r="D24" s="6">
        <v>363</v>
      </c>
      <c r="E24" s="6">
        <v>377</v>
      </c>
      <c r="F24" s="6">
        <v>307</v>
      </c>
      <c r="G24" s="6">
        <v>367</v>
      </c>
      <c r="H24" s="6">
        <v>360</v>
      </c>
      <c r="I24" s="6">
        <v>370</v>
      </c>
      <c r="J24" s="6">
        <v>375</v>
      </c>
      <c r="K24" s="6">
        <v>373</v>
      </c>
      <c r="L24" s="6">
        <v>367</v>
      </c>
    </row>
    <row r="25" spans="1:12">
      <c r="A25" s="6">
        <v>280</v>
      </c>
      <c r="B25" s="6">
        <v>293</v>
      </c>
      <c r="C25" s="6">
        <v>310</v>
      </c>
      <c r="D25" s="6">
        <v>331</v>
      </c>
      <c r="E25" s="6">
        <v>321</v>
      </c>
      <c r="F25" s="6">
        <v>303</v>
      </c>
      <c r="G25" s="6">
        <v>378</v>
      </c>
      <c r="H25" s="6">
        <v>365</v>
      </c>
      <c r="I25" s="6">
        <v>380</v>
      </c>
      <c r="J25" s="6">
        <v>376</v>
      </c>
      <c r="K25" s="6">
        <v>380</v>
      </c>
      <c r="L25" s="6">
        <v>376</v>
      </c>
    </row>
    <row r="26" spans="1:12">
      <c r="A26" s="6">
        <v>325</v>
      </c>
      <c r="B26" s="6">
        <v>307</v>
      </c>
      <c r="C26" s="6">
        <v>301</v>
      </c>
      <c r="D26" s="6">
        <v>348</v>
      </c>
      <c r="E26" s="6">
        <v>328</v>
      </c>
      <c r="F26" s="6">
        <v>309</v>
      </c>
      <c r="G26" s="6">
        <v>361</v>
      </c>
      <c r="H26" s="6">
        <v>370</v>
      </c>
      <c r="I26" s="6">
        <v>370</v>
      </c>
      <c r="J26" s="6">
        <v>372</v>
      </c>
      <c r="K26" s="6">
        <v>370</v>
      </c>
      <c r="L26" s="6">
        <v>404</v>
      </c>
    </row>
    <row r="27" spans="1:12">
      <c r="A27" s="6">
        <v>256</v>
      </c>
      <c r="B27" s="6">
        <v>310</v>
      </c>
      <c r="C27" s="6">
        <v>271</v>
      </c>
      <c r="D27" s="6">
        <v>341</v>
      </c>
      <c r="E27" s="6">
        <v>315</v>
      </c>
      <c r="F27" s="6">
        <v>340</v>
      </c>
      <c r="G27" s="6">
        <v>372</v>
      </c>
      <c r="H27" s="6">
        <v>369</v>
      </c>
      <c r="I27" s="6">
        <v>380</v>
      </c>
      <c r="J27" s="6">
        <v>373</v>
      </c>
      <c r="K27" s="6">
        <v>380</v>
      </c>
      <c r="L27" s="6">
        <v>402</v>
      </c>
    </row>
    <row r="28" spans="1:12">
      <c r="A28" s="6">
        <v>255</v>
      </c>
      <c r="B28" s="6">
        <v>307</v>
      </c>
      <c r="C28" s="6">
        <v>293</v>
      </c>
      <c r="D28" s="6">
        <v>335</v>
      </c>
      <c r="E28" s="6">
        <v>321</v>
      </c>
      <c r="F28" s="6">
        <v>313</v>
      </c>
      <c r="G28" s="6">
        <v>362</v>
      </c>
      <c r="H28" s="6">
        <v>369</v>
      </c>
      <c r="I28" s="6">
        <v>377</v>
      </c>
      <c r="J28" s="6">
        <v>370</v>
      </c>
      <c r="K28" s="6">
        <v>374</v>
      </c>
      <c r="L28" s="6">
        <v>391</v>
      </c>
    </row>
    <row r="29" spans="1:12">
      <c r="A29" s="6">
        <v>258</v>
      </c>
      <c r="B29" s="6">
        <v>275</v>
      </c>
      <c r="C29" s="6">
        <v>249</v>
      </c>
      <c r="D29" s="6">
        <v>336</v>
      </c>
      <c r="E29" s="6">
        <v>378</v>
      </c>
      <c r="F29" s="6">
        <v>375</v>
      </c>
      <c r="G29" s="6">
        <v>367</v>
      </c>
      <c r="H29" s="6">
        <v>365</v>
      </c>
      <c r="I29" s="6">
        <v>377</v>
      </c>
      <c r="J29" s="6">
        <v>378</v>
      </c>
      <c r="K29" s="6">
        <v>378</v>
      </c>
      <c r="L29" s="6">
        <v>396</v>
      </c>
    </row>
    <row r="30" spans="1:12">
      <c r="A30" s="6">
        <v>255</v>
      </c>
      <c r="B30" s="6">
        <v>275</v>
      </c>
      <c r="C30" s="6">
        <v>264</v>
      </c>
      <c r="D30" s="6">
        <v>313</v>
      </c>
      <c r="E30" s="6">
        <v>326</v>
      </c>
      <c r="F30" s="6">
        <v>310</v>
      </c>
      <c r="G30" s="6">
        <v>364</v>
      </c>
      <c r="H30" s="6">
        <v>368</v>
      </c>
      <c r="I30" s="6">
        <v>379</v>
      </c>
      <c r="J30" s="6">
        <v>378</v>
      </c>
      <c r="K30" s="6">
        <v>374</v>
      </c>
      <c r="L30" s="6">
        <v>366</v>
      </c>
    </row>
    <row r="31" spans="1:12">
      <c r="A31" s="6">
        <v>263</v>
      </c>
      <c r="B31" s="6">
        <v>333</v>
      </c>
      <c r="C31" s="6">
        <v>278</v>
      </c>
      <c r="D31" s="6">
        <v>338</v>
      </c>
      <c r="E31" s="6">
        <v>344</v>
      </c>
      <c r="F31" s="6">
        <v>350</v>
      </c>
      <c r="G31" s="6">
        <v>351</v>
      </c>
      <c r="H31" s="6">
        <v>367</v>
      </c>
      <c r="I31" s="6">
        <v>374</v>
      </c>
      <c r="J31" s="6">
        <v>374</v>
      </c>
      <c r="K31" s="6">
        <v>374</v>
      </c>
      <c r="L31" s="6">
        <v>383</v>
      </c>
    </row>
    <row r="32" spans="1:12">
      <c r="A32" s="6">
        <v>295</v>
      </c>
      <c r="B32" s="6">
        <v>310</v>
      </c>
      <c r="C32" s="6">
        <v>260</v>
      </c>
      <c r="D32" s="6">
        <v>307</v>
      </c>
      <c r="E32" s="6">
        <v>310</v>
      </c>
      <c r="F32" s="6">
        <v>336</v>
      </c>
      <c r="G32" s="6">
        <v>350</v>
      </c>
      <c r="H32" s="6">
        <v>363</v>
      </c>
      <c r="I32" s="6">
        <v>378</v>
      </c>
      <c r="J32" s="6">
        <v>372</v>
      </c>
      <c r="K32" s="6">
        <v>370</v>
      </c>
      <c r="L32" s="6">
        <v>414</v>
      </c>
    </row>
    <row r="33" spans="1:12">
      <c r="A33" s="6">
        <v>299</v>
      </c>
      <c r="B33" s="6">
        <v>253</v>
      </c>
      <c r="C33" s="6">
        <v>284</v>
      </c>
      <c r="D33" s="6">
        <v>317</v>
      </c>
      <c r="E33" s="6">
        <v>310</v>
      </c>
      <c r="F33" s="6">
        <v>365</v>
      </c>
      <c r="G33" s="6">
        <v>370</v>
      </c>
      <c r="H33" s="6">
        <v>360</v>
      </c>
      <c r="I33" s="6">
        <v>377</v>
      </c>
      <c r="J33" s="6">
        <v>371</v>
      </c>
      <c r="K33" s="6">
        <v>376</v>
      </c>
      <c r="L33" s="6">
        <v>374</v>
      </c>
    </row>
    <row r="34" spans="1:12">
      <c r="A34" s="6">
        <v>269</v>
      </c>
      <c r="B34" s="6">
        <v>334</v>
      </c>
      <c r="C34" s="6">
        <v>273</v>
      </c>
      <c r="D34" s="6">
        <v>376</v>
      </c>
      <c r="E34" s="6">
        <v>336</v>
      </c>
      <c r="F34" s="6">
        <v>357</v>
      </c>
      <c r="G34" s="6">
        <v>371</v>
      </c>
      <c r="H34" s="6">
        <v>368</v>
      </c>
      <c r="I34" s="6">
        <v>372</v>
      </c>
      <c r="J34" s="6">
        <v>370</v>
      </c>
      <c r="K34" s="6">
        <v>375</v>
      </c>
      <c r="L34" s="6">
        <v>383</v>
      </c>
    </row>
    <row r="35" spans="1:12">
      <c r="A35" s="6">
        <v>264</v>
      </c>
      <c r="B35" s="6">
        <v>275</v>
      </c>
      <c r="C35" s="6">
        <v>265</v>
      </c>
      <c r="D35" s="6">
        <v>362</v>
      </c>
      <c r="E35" s="6">
        <v>321</v>
      </c>
      <c r="F35" s="6">
        <v>343</v>
      </c>
      <c r="G35" s="6">
        <v>362</v>
      </c>
      <c r="H35" s="6">
        <v>366</v>
      </c>
      <c r="I35" s="6">
        <v>370</v>
      </c>
      <c r="J35" s="6">
        <v>372</v>
      </c>
      <c r="K35" s="6">
        <v>376</v>
      </c>
      <c r="L35" s="6">
        <v>419</v>
      </c>
    </row>
    <row r="36" spans="1:12">
      <c r="A36" s="6">
        <v>260</v>
      </c>
      <c r="B36" s="6">
        <v>295</v>
      </c>
      <c r="C36" s="6">
        <v>240</v>
      </c>
      <c r="D36" s="6">
        <v>348</v>
      </c>
      <c r="E36" s="6">
        <v>336</v>
      </c>
      <c r="F36" s="6">
        <v>346</v>
      </c>
      <c r="G36" s="6">
        <v>373</v>
      </c>
      <c r="H36" s="6">
        <v>361</v>
      </c>
      <c r="I36" s="6">
        <v>378</v>
      </c>
      <c r="J36" s="6">
        <v>377</v>
      </c>
      <c r="K36" s="6">
        <v>374</v>
      </c>
      <c r="L36" s="6">
        <v>404</v>
      </c>
    </row>
  </sheetData>
  <mergeCells count="5">
    <mergeCell ref="A10:L10"/>
    <mergeCell ref="A5:L5"/>
    <mergeCell ref="K1:L1"/>
    <mergeCell ref="E1:E3"/>
    <mergeCell ref="A8:L8"/>
  </mergeCells>
  <phoneticPr fontId="6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/>
  </sheetViews>
  <sheetFormatPr defaultRowHeight="13.5"/>
  <cols>
    <col min="1" max="1" width="1.875" style="40" customWidth="1"/>
    <col min="2" max="2" width="3.75" style="40" customWidth="1"/>
    <col min="3" max="3" width="12.375" style="40" bestFit="1" customWidth="1"/>
    <col min="4" max="4" width="5.25" style="40" bestFit="1" customWidth="1"/>
    <col min="5" max="5" width="7.125" style="40" bestFit="1" customWidth="1"/>
    <col min="6" max="6" width="2.625" style="40" customWidth="1"/>
    <col min="7" max="7" width="3.5" style="40" bestFit="1" customWidth="1"/>
    <col min="8" max="8" width="14.375" style="40" bestFit="1" customWidth="1"/>
    <col min="9" max="9" width="7.125" style="40" customWidth="1"/>
    <col min="10" max="16384" width="9" style="40"/>
  </cols>
  <sheetData>
    <row r="1" spans="2:9">
      <c r="B1" s="49" t="s">
        <v>34</v>
      </c>
    </row>
    <row r="3" spans="2:9">
      <c r="B3" s="28" t="s">
        <v>35</v>
      </c>
      <c r="C3" s="28" t="s">
        <v>36</v>
      </c>
      <c r="D3" s="28" t="s">
        <v>37</v>
      </c>
      <c r="E3" s="28" t="s">
        <v>38</v>
      </c>
      <c r="G3" s="106" t="s">
        <v>39</v>
      </c>
      <c r="H3" s="107"/>
      <c r="I3" s="28" t="s">
        <v>40</v>
      </c>
    </row>
    <row r="4" spans="2:9">
      <c r="B4" s="6">
        <v>1</v>
      </c>
      <c r="C4" s="31" t="s">
        <v>41</v>
      </c>
      <c r="D4" s="31">
        <v>38</v>
      </c>
      <c r="E4" s="6" t="s">
        <v>42</v>
      </c>
      <c r="G4" s="63">
        <v>20</v>
      </c>
      <c r="H4" s="64" t="s">
        <v>43</v>
      </c>
      <c r="I4" s="6"/>
    </row>
    <row r="5" spans="2:9">
      <c r="B5" s="6">
        <v>2</v>
      </c>
      <c r="C5" s="6" t="s">
        <v>44</v>
      </c>
      <c r="D5" s="31">
        <v>24</v>
      </c>
      <c r="E5" s="6" t="s">
        <v>45</v>
      </c>
      <c r="G5" s="63">
        <v>30</v>
      </c>
      <c r="H5" s="64" t="s">
        <v>46</v>
      </c>
      <c r="I5" s="6"/>
    </row>
    <row r="6" spans="2:9">
      <c r="B6" s="6">
        <v>3</v>
      </c>
      <c r="C6" s="6" t="s">
        <v>47</v>
      </c>
      <c r="D6" s="31">
        <v>48</v>
      </c>
      <c r="E6" s="6" t="s">
        <v>42</v>
      </c>
      <c r="G6" s="63">
        <v>40</v>
      </c>
      <c r="H6" s="64" t="s">
        <v>48</v>
      </c>
      <c r="I6" s="6"/>
    </row>
    <row r="7" spans="2:9">
      <c r="B7" s="6">
        <v>4</v>
      </c>
      <c r="C7" s="6" t="s">
        <v>49</v>
      </c>
      <c r="D7" s="31">
        <v>22</v>
      </c>
      <c r="E7" s="6" t="s">
        <v>50</v>
      </c>
      <c r="G7" s="63">
        <v>50</v>
      </c>
      <c r="H7" s="64" t="s">
        <v>51</v>
      </c>
      <c r="I7" s="6"/>
    </row>
    <row r="8" spans="2:9">
      <c r="B8" s="6">
        <v>5</v>
      </c>
      <c r="C8" s="6" t="s">
        <v>52</v>
      </c>
      <c r="D8" s="31">
        <v>59</v>
      </c>
      <c r="E8" s="6" t="s">
        <v>42</v>
      </c>
      <c r="G8" s="63">
        <v>60</v>
      </c>
      <c r="H8" s="64" t="s">
        <v>53</v>
      </c>
      <c r="I8" s="6"/>
    </row>
    <row r="9" spans="2:9">
      <c r="B9" s="6">
        <v>6</v>
      </c>
      <c r="C9" s="6" t="s">
        <v>54</v>
      </c>
      <c r="D9" s="31">
        <v>62</v>
      </c>
      <c r="E9" s="6" t="s">
        <v>55</v>
      </c>
      <c r="G9" s="63"/>
      <c r="H9" s="64" t="s">
        <v>56</v>
      </c>
      <c r="I9" s="6"/>
    </row>
    <row r="10" spans="2:9">
      <c r="B10" s="6">
        <v>7</v>
      </c>
      <c r="C10" s="6" t="s">
        <v>57</v>
      </c>
      <c r="D10" s="31">
        <v>29</v>
      </c>
      <c r="E10" s="6" t="s">
        <v>42</v>
      </c>
      <c r="F10" s="65"/>
      <c r="G10" s="66"/>
      <c r="H10" s="66"/>
      <c r="I10" s="66"/>
    </row>
    <row r="11" spans="2:9">
      <c r="B11" s="6">
        <v>8</v>
      </c>
      <c r="C11" s="6" t="s">
        <v>58</v>
      </c>
      <c r="D11" s="31">
        <v>32</v>
      </c>
      <c r="E11" s="6" t="s">
        <v>42</v>
      </c>
    </row>
    <row r="12" spans="2:9">
      <c r="B12" s="6">
        <v>9</v>
      </c>
      <c r="C12" s="6" t="s">
        <v>59</v>
      </c>
      <c r="D12" s="31">
        <v>25</v>
      </c>
      <c r="E12" s="6" t="s">
        <v>45</v>
      </c>
    </row>
    <row r="13" spans="2:9">
      <c r="B13" s="6">
        <v>10</v>
      </c>
      <c r="C13" s="6" t="s">
        <v>60</v>
      </c>
      <c r="D13" s="31">
        <v>51</v>
      </c>
      <c r="E13" s="6" t="s">
        <v>42</v>
      </c>
    </row>
    <row r="14" spans="2:9">
      <c r="B14" s="6">
        <v>11</v>
      </c>
      <c r="C14" s="6" t="s">
        <v>132</v>
      </c>
      <c r="D14" s="31">
        <v>27</v>
      </c>
      <c r="E14" s="6" t="s">
        <v>61</v>
      </c>
    </row>
    <row r="15" spans="2:9">
      <c r="B15" s="6">
        <v>12</v>
      </c>
      <c r="C15" s="6" t="s">
        <v>62</v>
      </c>
      <c r="D15" s="31">
        <v>20</v>
      </c>
      <c r="E15" s="6" t="s">
        <v>50</v>
      </c>
    </row>
    <row r="16" spans="2:9">
      <c r="B16" s="6">
        <v>13</v>
      </c>
      <c r="C16" s="6" t="s">
        <v>63</v>
      </c>
      <c r="D16" s="31">
        <v>34</v>
      </c>
      <c r="E16" s="6" t="s">
        <v>45</v>
      </c>
    </row>
    <row r="17" spans="2:5">
      <c r="B17" s="6">
        <v>14</v>
      </c>
      <c r="C17" s="6" t="s">
        <v>64</v>
      </c>
      <c r="D17" s="31">
        <v>36</v>
      </c>
      <c r="E17" s="6" t="s">
        <v>42</v>
      </c>
    </row>
    <row r="18" spans="2:5">
      <c r="B18" s="6">
        <v>15</v>
      </c>
      <c r="C18" s="6" t="s">
        <v>65</v>
      </c>
      <c r="D18" s="31">
        <v>45</v>
      </c>
      <c r="E18" s="6" t="s">
        <v>66</v>
      </c>
    </row>
  </sheetData>
  <mergeCells count="1">
    <mergeCell ref="G3:H3"/>
  </mergeCells>
  <phoneticPr fontId="6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/>
  </sheetViews>
  <sheetFormatPr defaultRowHeight="13.5"/>
  <cols>
    <col min="1" max="1" width="7.125" style="40" customWidth="1"/>
    <col min="2" max="12" width="6.625" style="40" customWidth="1"/>
    <col min="13" max="16384" width="9" style="40"/>
  </cols>
  <sheetData>
    <row r="1" spans="1:12">
      <c r="A1" s="49" t="s">
        <v>101</v>
      </c>
      <c r="E1" s="104" t="s">
        <v>100</v>
      </c>
      <c r="F1" s="6" t="s">
        <v>99</v>
      </c>
      <c r="G1" s="6" t="s">
        <v>98</v>
      </c>
      <c r="J1" s="40" t="s">
        <v>97</v>
      </c>
      <c r="K1" s="103">
        <v>40918</v>
      </c>
      <c r="L1" s="103"/>
    </row>
    <row r="2" spans="1:12">
      <c r="A2" s="55"/>
      <c r="E2" s="104"/>
      <c r="F2" s="6" t="s">
        <v>96</v>
      </c>
      <c r="G2" s="33" t="s">
        <v>95</v>
      </c>
      <c r="H2" s="32"/>
    </row>
    <row r="3" spans="1:12">
      <c r="A3" s="49"/>
      <c r="E3" s="104"/>
      <c r="F3" s="6" t="s">
        <v>94</v>
      </c>
      <c r="G3" s="6">
        <v>10</v>
      </c>
      <c r="H3" s="40" t="s">
        <v>93</v>
      </c>
    </row>
    <row r="4" spans="1:12">
      <c r="A4" s="49" t="s">
        <v>92</v>
      </c>
    </row>
    <row r="5" spans="1:12">
      <c r="A5" s="102" t="s">
        <v>102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108">
        <v>0.2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10"/>
    </row>
    <row r="7" spans="1:12">
      <c r="A7" s="30" t="s">
        <v>88</v>
      </c>
      <c r="B7" s="30" t="s">
        <v>118</v>
      </c>
      <c r="C7" s="30" t="s">
        <v>119</v>
      </c>
      <c r="D7" s="30" t="s">
        <v>120</v>
      </c>
      <c r="E7" s="30" t="s">
        <v>121</v>
      </c>
      <c r="F7" s="30" t="s">
        <v>122</v>
      </c>
      <c r="G7" s="30" t="s">
        <v>123</v>
      </c>
      <c r="H7" s="30" t="s">
        <v>124</v>
      </c>
      <c r="I7" s="30" t="s">
        <v>125</v>
      </c>
      <c r="J7" s="30" t="s">
        <v>126</v>
      </c>
      <c r="K7" s="30" t="s">
        <v>127</v>
      </c>
      <c r="L7" s="30" t="s">
        <v>128</v>
      </c>
    </row>
    <row r="8" spans="1:1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>
      <c r="A9" s="105" t="s">
        <v>103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26.25" customHeight="1">
      <c r="A10" s="35"/>
      <c r="B10" s="34">
        <f>B8-A8</f>
        <v>0</v>
      </c>
      <c r="C10" s="34">
        <f>C8-B8+B10</f>
        <v>0</v>
      </c>
      <c r="D10" s="34">
        <f t="shared" ref="D10:L10" si="0">D8-C8+C10</f>
        <v>0</v>
      </c>
      <c r="E10" s="34">
        <f t="shared" si="0"/>
        <v>0</v>
      </c>
      <c r="F10" s="34">
        <f t="shared" si="0"/>
        <v>0</v>
      </c>
      <c r="G10" s="34">
        <f t="shared" si="0"/>
        <v>0</v>
      </c>
      <c r="H10" s="34">
        <f t="shared" si="0"/>
        <v>0</v>
      </c>
      <c r="I10" s="34">
        <f t="shared" si="0"/>
        <v>0</v>
      </c>
      <c r="J10" s="34">
        <f t="shared" si="0"/>
        <v>0</v>
      </c>
      <c r="K10" s="34">
        <f t="shared" si="0"/>
        <v>0</v>
      </c>
      <c r="L10" s="34">
        <f t="shared" si="0"/>
        <v>0</v>
      </c>
    </row>
    <row r="11" spans="1:12">
      <c r="A11" s="102" t="s">
        <v>89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12">
      <c r="A12" s="30" t="s">
        <v>88</v>
      </c>
      <c r="B12" s="30" t="s">
        <v>118</v>
      </c>
      <c r="C12" s="30" t="s">
        <v>119</v>
      </c>
      <c r="D12" s="30" t="s">
        <v>120</v>
      </c>
      <c r="E12" s="30" t="s">
        <v>121</v>
      </c>
      <c r="F12" s="30" t="s">
        <v>122</v>
      </c>
      <c r="G12" s="30" t="s">
        <v>123</v>
      </c>
      <c r="H12" s="30" t="s">
        <v>124</v>
      </c>
      <c r="I12" s="30" t="s">
        <v>125</v>
      </c>
      <c r="J12" s="30" t="s">
        <v>126</v>
      </c>
      <c r="K12" s="30" t="s">
        <v>127</v>
      </c>
      <c r="L12" s="30" t="s">
        <v>128</v>
      </c>
    </row>
    <row r="13" spans="1:12">
      <c r="A13" s="6">
        <v>213</v>
      </c>
      <c r="B13" s="6">
        <v>243</v>
      </c>
      <c r="C13" s="6">
        <v>325</v>
      </c>
      <c r="D13" s="6">
        <v>348</v>
      </c>
      <c r="E13" s="6">
        <v>345</v>
      </c>
      <c r="F13" s="6">
        <v>322</v>
      </c>
      <c r="G13" s="6">
        <v>359</v>
      </c>
      <c r="H13" s="6">
        <v>360</v>
      </c>
      <c r="I13" s="6">
        <v>370</v>
      </c>
      <c r="J13" s="6">
        <v>378</v>
      </c>
      <c r="K13" s="6">
        <v>374</v>
      </c>
      <c r="L13" s="6">
        <v>391</v>
      </c>
    </row>
    <row r="14" spans="1:12">
      <c r="A14" s="6">
        <v>262</v>
      </c>
      <c r="B14" s="6">
        <v>325</v>
      </c>
      <c r="C14" s="6">
        <v>339</v>
      </c>
      <c r="D14" s="6">
        <v>349</v>
      </c>
      <c r="E14" s="6">
        <v>321</v>
      </c>
      <c r="F14" s="6">
        <v>322</v>
      </c>
      <c r="G14" s="6">
        <v>350</v>
      </c>
      <c r="H14" s="6">
        <v>362</v>
      </c>
      <c r="I14" s="6">
        <v>379</v>
      </c>
      <c r="J14" s="6">
        <v>370</v>
      </c>
      <c r="K14" s="6">
        <v>380</v>
      </c>
      <c r="L14" s="6">
        <v>411</v>
      </c>
    </row>
    <row r="15" spans="1:12">
      <c r="A15" s="6">
        <v>255</v>
      </c>
      <c r="B15" s="6">
        <v>318</v>
      </c>
      <c r="C15" s="6">
        <v>327</v>
      </c>
      <c r="D15" s="6">
        <v>308</v>
      </c>
      <c r="E15" s="6">
        <v>344</v>
      </c>
      <c r="F15" s="6">
        <v>329</v>
      </c>
      <c r="G15" s="6">
        <v>375</v>
      </c>
      <c r="H15" s="6">
        <v>363</v>
      </c>
      <c r="I15" s="6">
        <v>373</v>
      </c>
      <c r="J15" s="6">
        <v>373</v>
      </c>
      <c r="K15" s="6">
        <v>376</v>
      </c>
      <c r="L15" s="6">
        <v>389</v>
      </c>
    </row>
    <row r="16" spans="1:12">
      <c r="A16" s="6">
        <v>252</v>
      </c>
      <c r="B16" s="6">
        <v>238</v>
      </c>
      <c r="C16" s="6">
        <v>310</v>
      </c>
      <c r="D16" s="6">
        <v>312</v>
      </c>
      <c r="E16" s="6">
        <v>343</v>
      </c>
      <c r="F16" s="6">
        <v>350</v>
      </c>
      <c r="G16" s="6">
        <v>379</v>
      </c>
      <c r="H16" s="6">
        <v>365</v>
      </c>
      <c r="I16" s="6">
        <v>377</v>
      </c>
      <c r="J16" s="6">
        <v>378</v>
      </c>
      <c r="K16" s="6">
        <v>371</v>
      </c>
      <c r="L16" s="6">
        <v>363</v>
      </c>
    </row>
    <row r="17" spans="1:12">
      <c r="A17" s="6">
        <v>255</v>
      </c>
      <c r="B17" s="6">
        <v>237</v>
      </c>
      <c r="C17" s="6">
        <v>310</v>
      </c>
      <c r="D17" s="6">
        <v>370</v>
      </c>
      <c r="E17" s="6">
        <v>356</v>
      </c>
      <c r="F17" s="6">
        <v>365</v>
      </c>
      <c r="G17" s="6">
        <v>350</v>
      </c>
      <c r="H17" s="6">
        <v>365</v>
      </c>
      <c r="I17" s="6">
        <v>378</v>
      </c>
      <c r="J17" s="6">
        <v>374</v>
      </c>
      <c r="K17" s="6">
        <v>374</v>
      </c>
      <c r="L17" s="6">
        <v>409</v>
      </c>
    </row>
    <row r="18" spans="1:12">
      <c r="A18" s="6">
        <v>258</v>
      </c>
      <c r="B18" s="6">
        <v>275</v>
      </c>
      <c r="C18" s="6">
        <v>312</v>
      </c>
      <c r="D18" s="6">
        <v>316</v>
      </c>
      <c r="E18" s="6">
        <v>338</v>
      </c>
      <c r="F18" s="6">
        <v>312</v>
      </c>
      <c r="G18" s="6">
        <v>380</v>
      </c>
      <c r="H18" s="6">
        <v>363</v>
      </c>
      <c r="I18" s="6">
        <v>370</v>
      </c>
      <c r="J18" s="6">
        <v>372</v>
      </c>
      <c r="K18" s="6">
        <v>370</v>
      </c>
      <c r="L18" s="6">
        <v>386</v>
      </c>
    </row>
    <row r="19" spans="1:12">
      <c r="A19" s="6">
        <v>250</v>
      </c>
      <c r="B19" s="6">
        <v>334</v>
      </c>
      <c r="C19" s="6">
        <v>339</v>
      </c>
      <c r="D19" s="6">
        <v>364</v>
      </c>
      <c r="E19" s="6">
        <v>352</v>
      </c>
      <c r="F19" s="6">
        <v>316</v>
      </c>
      <c r="G19" s="6">
        <v>364</v>
      </c>
      <c r="H19" s="6">
        <v>368</v>
      </c>
      <c r="I19" s="6">
        <v>375</v>
      </c>
      <c r="J19" s="6">
        <v>378</v>
      </c>
      <c r="K19" s="6">
        <v>373</v>
      </c>
      <c r="L19" s="6">
        <v>412</v>
      </c>
    </row>
    <row r="20" spans="1:12">
      <c r="A20" s="6">
        <v>253</v>
      </c>
      <c r="B20" s="6">
        <v>233</v>
      </c>
      <c r="C20" s="6">
        <v>303</v>
      </c>
      <c r="D20" s="6">
        <v>348</v>
      </c>
      <c r="E20" s="6">
        <v>321</v>
      </c>
      <c r="F20" s="6">
        <v>322</v>
      </c>
      <c r="G20" s="6">
        <v>369</v>
      </c>
      <c r="H20" s="6">
        <v>366</v>
      </c>
      <c r="I20" s="6">
        <v>378</v>
      </c>
      <c r="J20" s="6">
        <v>372</v>
      </c>
      <c r="K20" s="6">
        <v>374</v>
      </c>
      <c r="L20" s="6">
        <v>385</v>
      </c>
    </row>
    <row r="21" spans="1:12">
      <c r="A21" s="6">
        <v>255</v>
      </c>
      <c r="B21" s="6">
        <v>275</v>
      </c>
      <c r="C21" s="6">
        <v>310</v>
      </c>
      <c r="D21" s="6">
        <v>357</v>
      </c>
      <c r="E21" s="6">
        <v>368</v>
      </c>
      <c r="F21" s="6">
        <v>314</v>
      </c>
      <c r="G21" s="6">
        <v>364</v>
      </c>
      <c r="H21" s="6">
        <v>360</v>
      </c>
      <c r="I21" s="6">
        <v>378</v>
      </c>
      <c r="J21" s="6">
        <v>371</v>
      </c>
      <c r="K21" s="6">
        <v>380</v>
      </c>
      <c r="L21" s="6">
        <v>367</v>
      </c>
    </row>
    <row r="22" spans="1:12">
      <c r="A22" s="6">
        <v>255</v>
      </c>
      <c r="B22" s="6">
        <v>337</v>
      </c>
      <c r="C22" s="6">
        <v>330</v>
      </c>
      <c r="D22" s="6">
        <v>345</v>
      </c>
      <c r="E22" s="6">
        <v>327</v>
      </c>
      <c r="F22" s="6">
        <v>353</v>
      </c>
      <c r="G22" s="6">
        <v>371</v>
      </c>
      <c r="H22" s="6">
        <v>366</v>
      </c>
      <c r="I22" s="6">
        <v>376</v>
      </c>
      <c r="J22" s="6">
        <v>378</v>
      </c>
      <c r="K22" s="6">
        <v>370</v>
      </c>
      <c r="L22" s="6">
        <v>391</v>
      </c>
    </row>
    <row r="23" spans="1:12">
      <c r="A23" s="6">
        <v>268</v>
      </c>
      <c r="B23" s="6">
        <v>282</v>
      </c>
      <c r="C23" s="6">
        <v>324</v>
      </c>
      <c r="D23" s="6">
        <v>348</v>
      </c>
      <c r="E23" s="6">
        <v>310</v>
      </c>
      <c r="F23" s="6">
        <v>322</v>
      </c>
      <c r="G23" s="6">
        <v>363</v>
      </c>
      <c r="H23" s="6">
        <v>365</v>
      </c>
      <c r="I23" s="6">
        <v>370</v>
      </c>
      <c r="J23" s="6">
        <v>370</v>
      </c>
      <c r="K23" s="6">
        <v>380</v>
      </c>
      <c r="L23" s="6">
        <v>391</v>
      </c>
    </row>
    <row r="24" spans="1:12">
      <c r="A24" s="6">
        <v>267</v>
      </c>
      <c r="B24" s="6">
        <v>305</v>
      </c>
      <c r="C24" s="6">
        <v>326</v>
      </c>
      <c r="D24" s="6">
        <v>324</v>
      </c>
      <c r="E24" s="6">
        <v>358</v>
      </c>
      <c r="F24" s="6">
        <v>372</v>
      </c>
      <c r="G24" s="6">
        <v>350</v>
      </c>
      <c r="H24" s="6">
        <v>370</v>
      </c>
      <c r="I24" s="6">
        <v>380</v>
      </c>
      <c r="J24" s="6">
        <v>380</v>
      </c>
      <c r="K24" s="6">
        <v>376</v>
      </c>
      <c r="L24" s="6">
        <v>402</v>
      </c>
    </row>
    <row r="25" spans="1:12">
      <c r="A25" s="6">
        <v>321</v>
      </c>
      <c r="B25" s="6">
        <v>275</v>
      </c>
      <c r="C25" s="6">
        <v>303</v>
      </c>
      <c r="D25" s="6">
        <v>363</v>
      </c>
      <c r="E25" s="6">
        <v>377</v>
      </c>
      <c r="F25" s="6">
        <v>307</v>
      </c>
      <c r="G25" s="6">
        <v>367</v>
      </c>
      <c r="H25" s="6">
        <v>360</v>
      </c>
      <c r="I25" s="6">
        <v>370</v>
      </c>
      <c r="J25" s="6">
        <v>375</v>
      </c>
      <c r="K25" s="6">
        <v>373</v>
      </c>
      <c r="L25" s="6">
        <v>367</v>
      </c>
    </row>
    <row r="26" spans="1:12">
      <c r="A26" s="6">
        <v>280</v>
      </c>
      <c r="B26" s="6">
        <v>293</v>
      </c>
      <c r="C26" s="6">
        <v>310</v>
      </c>
      <c r="D26" s="6">
        <v>331</v>
      </c>
      <c r="E26" s="6">
        <v>321</v>
      </c>
      <c r="F26" s="6">
        <v>303</v>
      </c>
      <c r="G26" s="6">
        <v>378</v>
      </c>
      <c r="H26" s="6">
        <v>365</v>
      </c>
      <c r="I26" s="6">
        <v>380</v>
      </c>
      <c r="J26" s="6">
        <v>376</v>
      </c>
      <c r="K26" s="6">
        <v>380</v>
      </c>
      <c r="L26" s="6">
        <v>376</v>
      </c>
    </row>
    <row r="27" spans="1:12">
      <c r="A27" s="6">
        <v>325</v>
      </c>
      <c r="B27" s="6">
        <v>307</v>
      </c>
      <c r="C27" s="6">
        <v>301</v>
      </c>
      <c r="D27" s="6">
        <v>348</v>
      </c>
      <c r="E27" s="6">
        <v>328</v>
      </c>
      <c r="F27" s="6">
        <v>309</v>
      </c>
      <c r="G27" s="6">
        <v>361</v>
      </c>
      <c r="H27" s="6">
        <v>370</v>
      </c>
      <c r="I27" s="6">
        <v>370</v>
      </c>
      <c r="J27" s="6">
        <v>372</v>
      </c>
      <c r="K27" s="6">
        <v>370</v>
      </c>
      <c r="L27" s="6">
        <v>404</v>
      </c>
    </row>
    <row r="28" spans="1:12">
      <c r="A28" s="6">
        <v>256</v>
      </c>
      <c r="B28" s="6">
        <v>310</v>
      </c>
      <c r="C28" s="6">
        <v>271</v>
      </c>
      <c r="D28" s="6">
        <v>341</v>
      </c>
      <c r="E28" s="6">
        <v>315</v>
      </c>
      <c r="F28" s="6">
        <v>340</v>
      </c>
      <c r="G28" s="6">
        <v>372</v>
      </c>
      <c r="H28" s="6">
        <v>369</v>
      </c>
      <c r="I28" s="6">
        <v>380</v>
      </c>
      <c r="J28" s="6">
        <v>373</v>
      </c>
      <c r="K28" s="6">
        <v>380</v>
      </c>
      <c r="L28" s="6">
        <v>402</v>
      </c>
    </row>
    <row r="29" spans="1:12">
      <c r="A29" s="6">
        <v>255</v>
      </c>
      <c r="B29" s="6">
        <v>307</v>
      </c>
      <c r="C29" s="6">
        <v>293</v>
      </c>
      <c r="D29" s="6">
        <v>335</v>
      </c>
      <c r="E29" s="6">
        <v>321</v>
      </c>
      <c r="F29" s="6">
        <v>313</v>
      </c>
      <c r="G29" s="6">
        <v>362</v>
      </c>
      <c r="H29" s="6">
        <v>369</v>
      </c>
      <c r="I29" s="6">
        <v>377</v>
      </c>
      <c r="J29" s="6">
        <v>370</v>
      </c>
      <c r="K29" s="6">
        <v>374</v>
      </c>
      <c r="L29" s="6">
        <v>391</v>
      </c>
    </row>
    <row r="30" spans="1:12">
      <c r="A30" s="6">
        <v>258</v>
      </c>
      <c r="B30" s="6">
        <v>275</v>
      </c>
      <c r="C30" s="6">
        <v>249</v>
      </c>
      <c r="D30" s="6">
        <v>336</v>
      </c>
      <c r="E30" s="6">
        <v>378</v>
      </c>
      <c r="F30" s="6">
        <v>375</v>
      </c>
      <c r="G30" s="6">
        <v>367</v>
      </c>
      <c r="H30" s="6">
        <v>365</v>
      </c>
      <c r="I30" s="6">
        <v>377</v>
      </c>
      <c r="J30" s="6">
        <v>378</v>
      </c>
      <c r="K30" s="6">
        <v>378</v>
      </c>
      <c r="L30" s="6">
        <v>396</v>
      </c>
    </row>
    <row r="31" spans="1:12">
      <c r="A31" s="6">
        <v>255</v>
      </c>
      <c r="B31" s="6">
        <v>275</v>
      </c>
      <c r="C31" s="6">
        <v>264</v>
      </c>
      <c r="D31" s="6">
        <v>313</v>
      </c>
      <c r="E31" s="6">
        <v>326</v>
      </c>
      <c r="F31" s="6">
        <v>310</v>
      </c>
      <c r="G31" s="6">
        <v>364</v>
      </c>
      <c r="H31" s="6">
        <v>368</v>
      </c>
      <c r="I31" s="6">
        <v>379</v>
      </c>
      <c r="J31" s="6">
        <v>378</v>
      </c>
      <c r="K31" s="6">
        <v>374</v>
      </c>
      <c r="L31" s="6">
        <v>366</v>
      </c>
    </row>
    <row r="32" spans="1:12">
      <c r="A32" s="6">
        <v>263</v>
      </c>
      <c r="B32" s="6">
        <v>333</v>
      </c>
      <c r="C32" s="6">
        <v>278</v>
      </c>
      <c r="D32" s="6">
        <v>338</v>
      </c>
      <c r="E32" s="6">
        <v>344</v>
      </c>
      <c r="F32" s="6">
        <v>350</v>
      </c>
      <c r="G32" s="6">
        <v>351</v>
      </c>
      <c r="H32" s="6">
        <v>367</v>
      </c>
      <c r="I32" s="6">
        <v>374</v>
      </c>
      <c r="J32" s="6">
        <v>374</v>
      </c>
      <c r="K32" s="6">
        <v>374</v>
      </c>
      <c r="L32" s="6">
        <v>383</v>
      </c>
    </row>
    <row r="33" spans="1:12">
      <c r="A33" s="6">
        <v>295</v>
      </c>
      <c r="B33" s="6">
        <v>310</v>
      </c>
      <c r="C33" s="6">
        <v>260</v>
      </c>
      <c r="D33" s="6">
        <v>307</v>
      </c>
      <c r="E33" s="6">
        <v>310</v>
      </c>
      <c r="F33" s="6">
        <v>336</v>
      </c>
      <c r="G33" s="6">
        <v>350</v>
      </c>
      <c r="H33" s="6">
        <v>363</v>
      </c>
      <c r="I33" s="6">
        <v>378</v>
      </c>
      <c r="J33" s="6">
        <v>372</v>
      </c>
      <c r="K33" s="6">
        <v>370</v>
      </c>
      <c r="L33" s="6">
        <v>414</v>
      </c>
    </row>
    <row r="34" spans="1:12">
      <c r="A34" s="6">
        <v>299</v>
      </c>
      <c r="B34" s="6">
        <v>253</v>
      </c>
      <c r="C34" s="6">
        <v>284</v>
      </c>
      <c r="D34" s="6">
        <v>317</v>
      </c>
      <c r="E34" s="6">
        <v>310</v>
      </c>
      <c r="F34" s="6">
        <v>365</v>
      </c>
      <c r="G34" s="6">
        <v>370</v>
      </c>
      <c r="H34" s="6">
        <v>360</v>
      </c>
      <c r="I34" s="6">
        <v>377</v>
      </c>
      <c r="J34" s="6">
        <v>371</v>
      </c>
      <c r="K34" s="6">
        <v>376</v>
      </c>
      <c r="L34" s="6">
        <v>374</v>
      </c>
    </row>
    <row r="35" spans="1:12">
      <c r="A35" s="6">
        <v>269</v>
      </c>
      <c r="B35" s="6">
        <v>334</v>
      </c>
      <c r="C35" s="6">
        <v>273</v>
      </c>
      <c r="D35" s="6">
        <v>376</v>
      </c>
      <c r="E35" s="6">
        <v>336</v>
      </c>
      <c r="F35" s="6">
        <v>357</v>
      </c>
      <c r="G35" s="6">
        <v>371</v>
      </c>
      <c r="H35" s="6">
        <v>368</v>
      </c>
      <c r="I35" s="6">
        <v>372</v>
      </c>
      <c r="J35" s="6">
        <v>370</v>
      </c>
      <c r="K35" s="6">
        <v>375</v>
      </c>
      <c r="L35" s="6">
        <v>383</v>
      </c>
    </row>
    <row r="36" spans="1:12">
      <c r="A36" s="6">
        <v>264</v>
      </c>
      <c r="B36" s="6">
        <v>275</v>
      </c>
      <c r="C36" s="6">
        <v>265</v>
      </c>
      <c r="D36" s="6">
        <v>362</v>
      </c>
      <c r="E36" s="6">
        <v>321</v>
      </c>
      <c r="F36" s="6">
        <v>343</v>
      </c>
      <c r="G36" s="6">
        <v>362</v>
      </c>
      <c r="H36" s="6">
        <v>366</v>
      </c>
      <c r="I36" s="6">
        <v>370</v>
      </c>
      <c r="J36" s="6">
        <v>372</v>
      </c>
      <c r="K36" s="6">
        <v>376</v>
      </c>
      <c r="L36" s="6">
        <v>419</v>
      </c>
    </row>
    <row r="37" spans="1:12">
      <c r="A37" s="6">
        <v>260</v>
      </c>
      <c r="B37" s="6">
        <v>295</v>
      </c>
      <c r="C37" s="6">
        <v>240</v>
      </c>
      <c r="D37" s="6">
        <v>348</v>
      </c>
      <c r="E37" s="6">
        <v>336</v>
      </c>
      <c r="F37" s="6">
        <v>346</v>
      </c>
      <c r="G37" s="6">
        <v>373</v>
      </c>
      <c r="H37" s="6">
        <v>361</v>
      </c>
      <c r="I37" s="6">
        <v>378</v>
      </c>
      <c r="J37" s="6">
        <v>377</v>
      </c>
      <c r="K37" s="6">
        <v>374</v>
      </c>
      <c r="L37" s="6">
        <v>404</v>
      </c>
    </row>
  </sheetData>
  <mergeCells count="6">
    <mergeCell ref="A11:L11"/>
    <mergeCell ref="E1:E3"/>
    <mergeCell ref="K1:L1"/>
    <mergeCell ref="A5:L5"/>
    <mergeCell ref="A6:L6"/>
    <mergeCell ref="A9:L9"/>
  </mergeCells>
  <phoneticPr fontId="6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/>
  </sheetViews>
  <sheetFormatPr defaultRowHeight="13.5"/>
  <cols>
    <col min="1" max="1" width="7.125" style="40" customWidth="1"/>
    <col min="2" max="12" width="6.625" style="40" customWidth="1"/>
    <col min="13" max="16384" width="9" style="40"/>
  </cols>
  <sheetData>
    <row r="1" spans="1:12">
      <c r="A1" s="49" t="s">
        <v>101</v>
      </c>
      <c r="E1" s="104" t="s">
        <v>100</v>
      </c>
      <c r="F1" s="6" t="s">
        <v>99</v>
      </c>
      <c r="G1" s="6" t="s">
        <v>98</v>
      </c>
      <c r="J1" s="40" t="s">
        <v>97</v>
      </c>
      <c r="K1" s="103">
        <v>40918</v>
      </c>
      <c r="L1" s="103"/>
    </row>
    <row r="2" spans="1:12">
      <c r="A2" s="55"/>
      <c r="E2" s="104"/>
      <c r="F2" s="6" t="s">
        <v>96</v>
      </c>
      <c r="G2" s="33" t="s">
        <v>95</v>
      </c>
      <c r="H2" s="32"/>
    </row>
    <row r="3" spans="1:12">
      <c r="A3" s="49"/>
      <c r="E3" s="104"/>
      <c r="F3" s="6" t="s">
        <v>94</v>
      </c>
      <c r="G3" s="6">
        <v>10</v>
      </c>
      <c r="H3" s="40" t="s">
        <v>93</v>
      </c>
    </row>
    <row r="4" spans="1:12">
      <c r="A4" s="49" t="s">
        <v>92</v>
      </c>
    </row>
    <row r="5" spans="1:12">
      <c r="A5" s="102" t="s">
        <v>104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>
      <c r="A6" s="30" t="s">
        <v>88</v>
      </c>
      <c r="B6" s="30" t="s">
        <v>118</v>
      </c>
      <c r="C6" s="30" t="s">
        <v>119</v>
      </c>
      <c r="D6" s="30" t="s">
        <v>120</v>
      </c>
      <c r="E6" s="30" t="s">
        <v>121</v>
      </c>
      <c r="F6" s="30" t="s">
        <v>122</v>
      </c>
      <c r="G6" s="30" t="s">
        <v>123</v>
      </c>
      <c r="H6" s="30" t="s">
        <v>124</v>
      </c>
      <c r="I6" s="30" t="s">
        <v>125</v>
      </c>
      <c r="J6" s="30" t="s">
        <v>126</v>
      </c>
      <c r="K6" s="30" t="s">
        <v>127</v>
      </c>
      <c r="L6" s="30" t="s">
        <v>128</v>
      </c>
    </row>
    <row r="7" spans="1:1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>
      <c r="A8" s="102" t="s">
        <v>89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12">
      <c r="A9" s="30" t="s">
        <v>88</v>
      </c>
      <c r="B9" s="30" t="s">
        <v>118</v>
      </c>
      <c r="C9" s="30" t="s">
        <v>119</v>
      </c>
      <c r="D9" s="30" t="s">
        <v>120</v>
      </c>
      <c r="E9" s="30" t="s">
        <v>121</v>
      </c>
      <c r="F9" s="30" t="s">
        <v>122</v>
      </c>
      <c r="G9" s="30" t="s">
        <v>123</v>
      </c>
      <c r="H9" s="30" t="s">
        <v>124</v>
      </c>
      <c r="I9" s="30" t="s">
        <v>125</v>
      </c>
      <c r="J9" s="30" t="s">
        <v>126</v>
      </c>
      <c r="K9" s="30" t="s">
        <v>127</v>
      </c>
      <c r="L9" s="30" t="s">
        <v>128</v>
      </c>
    </row>
    <row r="10" spans="1:12">
      <c r="A10" s="6">
        <v>213</v>
      </c>
      <c r="B10" s="6">
        <v>243</v>
      </c>
      <c r="C10" s="6">
        <v>325</v>
      </c>
      <c r="D10" s="6">
        <v>348</v>
      </c>
      <c r="E10" s="6">
        <v>345</v>
      </c>
      <c r="F10" s="6">
        <v>322</v>
      </c>
      <c r="G10" s="6">
        <v>359</v>
      </c>
      <c r="H10" s="6">
        <v>360</v>
      </c>
      <c r="I10" s="6">
        <v>370</v>
      </c>
      <c r="J10" s="6">
        <v>378</v>
      </c>
      <c r="K10" s="6">
        <v>374</v>
      </c>
      <c r="L10" s="6">
        <v>391</v>
      </c>
    </row>
    <row r="11" spans="1:12">
      <c r="A11" s="6">
        <v>262</v>
      </c>
      <c r="B11" s="6">
        <v>325</v>
      </c>
      <c r="C11" s="6">
        <v>339</v>
      </c>
      <c r="D11" s="6">
        <v>349</v>
      </c>
      <c r="E11" s="6">
        <v>321</v>
      </c>
      <c r="F11" s="6">
        <v>322</v>
      </c>
      <c r="G11" s="6">
        <v>350</v>
      </c>
      <c r="H11" s="6">
        <v>362</v>
      </c>
      <c r="I11" s="6">
        <v>379</v>
      </c>
      <c r="J11" s="6">
        <v>370</v>
      </c>
      <c r="K11" s="6">
        <v>380</v>
      </c>
      <c r="L11" s="6">
        <v>411</v>
      </c>
    </row>
    <row r="12" spans="1:12">
      <c r="A12" s="6">
        <v>255</v>
      </c>
      <c r="B12" s="6">
        <v>318</v>
      </c>
      <c r="C12" s="6">
        <v>327</v>
      </c>
      <c r="D12" s="6">
        <v>308</v>
      </c>
      <c r="E12" s="6">
        <v>344</v>
      </c>
      <c r="F12" s="6">
        <v>329</v>
      </c>
      <c r="G12" s="6">
        <v>375</v>
      </c>
      <c r="H12" s="6">
        <v>363</v>
      </c>
      <c r="I12" s="6">
        <v>373</v>
      </c>
      <c r="J12" s="6">
        <v>373</v>
      </c>
      <c r="K12" s="6">
        <v>376</v>
      </c>
      <c r="L12" s="6">
        <v>389</v>
      </c>
    </row>
    <row r="13" spans="1:12">
      <c r="A13" s="6">
        <v>252</v>
      </c>
      <c r="B13" s="6">
        <v>238</v>
      </c>
      <c r="C13" s="6">
        <v>310</v>
      </c>
      <c r="D13" s="6">
        <v>312</v>
      </c>
      <c r="E13" s="6">
        <v>343</v>
      </c>
      <c r="F13" s="6">
        <v>350</v>
      </c>
      <c r="G13" s="6">
        <v>379</v>
      </c>
      <c r="H13" s="6">
        <v>365</v>
      </c>
      <c r="I13" s="6">
        <v>377</v>
      </c>
      <c r="J13" s="6">
        <v>378</v>
      </c>
      <c r="K13" s="6">
        <v>371</v>
      </c>
      <c r="L13" s="6">
        <v>363</v>
      </c>
    </row>
    <row r="14" spans="1:12">
      <c r="A14" s="6">
        <v>255</v>
      </c>
      <c r="B14" s="6">
        <v>237</v>
      </c>
      <c r="C14" s="6">
        <v>310</v>
      </c>
      <c r="D14" s="6">
        <v>370</v>
      </c>
      <c r="E14" s="6">
        <v>356</v>
      </c>
      <c r="F14" s="6">
        <v>365</v>
      </c>
      <c r="G14" s="6">
        <v>350</v>
      </c>
      <c r="H14" s="6">
        <v>365</v>
      </c>
      <c r="I14" s="6">
        <v>378</v>
      </c>
      <c r="J14" s="6">
        <v>374</v>
      </c>
      <c r="K14" s="6">
        <v>374</v>
      </c>
      <c r="L14" s="6">
        <v>409</v>
      </c>
    </row>
    <row r="15" spans="1:12">
      <c r="A15" s="6">
        <v>258</v>
      </c>
      <c r="B15" s="6">
        <v>275</v>
      </c>
      <c r="C15" s="6">
        <v>312</v>
      </c>
      <c r="D15" s="6">
        <v>316</v>
      </c>
      <c r="E15" s="6">
        <v>338</v>
      </c>
      <c r="F15" s="6">
        <v>312</v>
      </c>
      <c r="G15" s="6">
        <v>380</v>
      </c>
      <c r="H15" s="6">
        <v>363</v>
      </c>
      <c r="I15" s="6">
        <v>370</v>
      </c>
      <c r="J15" s="6">
        <v>372</v>
      </c>
      <c r="K15" s="6">
        <v>370</v>
      </c>
      <c r="L15" s="6">
        <v>386</v>
      </c>
    </row>
    <row r="16" spans="1:12">
      <c r="A16" s="6">
        <v>250</v>
      </c>
      <c r="B16" s="6">
        <v>334</v>
      </c>
      <c r="C16" s="6">
        <v>339</v>
      </c>
      <c r="D16" s="6">
        <v>364</v>
      </c>
      <c r="E16" s="6">
        <v>352</v>
      </c>
      <c r="F16" s="6">
        <v>316</v>
      </c>
      <c r="G16" s="6">
        <v>364</v>
      </c>
      <c r="H16" s="6">
        <v>368</v>
      </c>
      <c r="I16" s="6">
        <v>375</v>
      </c>
      <c r="J16" s="6">
        <v>378</v>
      </c>
      <c r="K16" s="6">
        <v>373</v>
      </c>
      <c r="L16" s="6">
        <v>412</v>
      </c>
    </row>
    <row r="17" spans="1:12">
      <c r="A17" s="6">
        <v>253</v>
      </c>
      <c r="B17" s="6">
        <v>233</v>
      </c>
      <c r="C17" s="6">
        <v>303</v>
      </c>
      <c r="D17" s="6">
        <v>348</v>
      </c>
      <c r="E17" s="6">
        <v>321</v>
      </c>
      <c r="F17" s="6">
        <v>322</v>
      </c>
      <c r="G17" s="6">
        <v>369</v>
      </c>
      <c r="H17" s="6">
        <v>366</v>
      </c>
      <c r="I17" s="6">
        <v>378</v>
      </c>
      <c r="J17" s="6">
        <v>372</v>
      </c>
      <c r="K17" s="6">
        <v>374</v>
      </c>
      <c r="L17" s="6">
        <v>385</v>
      </c>
    </row>
    <row r="18" spans="1:12">
      <c r="A18" s="6">
        <v>255</v>
      </c>
      <c r="B18" s="6">
        <v>275</v>
      </c>
      <c r="C18" s="6">
        <v>310</v>
      </c>
      <c r="D18" s="6">
        <v>357</v>
      </c>
      <c r="E18" s="6">
        <v>368</v>
      </c>
      <c r="F18" s="6">
        <v>314</v>
      </c>
      <c r="G18" s="6">
        <v>364</v>
      </c>
      <c r="H18" s="6">
        <v>360</v>
      </c>
      <c r="I18" s="6">
        <v>378</v>
      </c>
      <c r="J18" s="6">
        <v>371</v>
      </c>
      <c r="K18" s="6">
        <v>380</v>
      </c>
      <c r="L18" s="6">
        <v>367</v>
      </c>
    </row>
    <row r="19" spans="1:12">
      <c r="A19" s="6">
        <v>255</v>
      </c>
      <c r="B19" s="6">
        <v>337</v>
      </c>
      <c r="C19" s="6">
        <v>330</v>
      </c>
      <c r="D19" s="6">
        <v>345</v>
      </c>
      <c r="E19" s="6">
        <v>327</v>
      </c>
      <c r="F19" s="6">
        <v>353</v>
      </c>
      <c r="G19" s="6">
        <v>371</v>
      </c>
      <c r="H19" s="6">
        <v>366</v>
      </c>
      <c r="I19" s="6">
        <v>376</v>
      </c>
      <c r="J19" s="6">
        <v>378</v>
      </c>
      <c r="K19" s="6">
        <v>370</v>
      </c>
      <c r="L19" s="6">
        <v>391</v>
      </c>
    </row>
    <row r="20" spans="1:12">
      <c r="A20" s="6">
        <v>268</v>
      </c>
      <c r="B20" s="6">
        <v>282</v>
      </c>
      <c r="C20" s="6">
        <v>324</v>
      </c>
      <c r="D20" s="6">
        <v>348</v>
      </c>
      <c r="E20" s="6">
        <v>310</v>
      </c>
      <c r="F20" s="6">
        <v>322</v>
      </c>
      <c r="G20" s="6">
        <v>363</v>
      </c>
      <c r="H20" s="6">
        <v>365</v>
      </c>
      <c r="I20" s="6">
        <v>370</v>
      </c>
      <c r="J20" s="6">
        <v>370</v>
      </c>
      <c r="K20" s="6">
        <v>380</v>
      </c>
      <c r="L20" s="6">
        <v>391</v>
      </c>
    </row>
    <row r="21" spans="1:12">
      <c r="A21" s="6">
        <v>267</v>
      </c>
      <c r="B21" s="6">
        <v>305</v>
      </c>
      <c r="C21" s="6">
        <v>326</v>
      </c>
      <c r="D21" s="6">
        <v>324</v>
      </c>
      <c r="E21" s="6">
        <v>358</v>
      </c>
      <c r="F21" s="6">
        <v>372</v>
      </c>
      <c r="G21" s="6">
        <v>350</v>
      </c>
      <c r="H21" s="6">
        <v>370</v>
      </c>
      <c r="I21" s="6">
        <v>380</v>
      </c>
      <c r="J21" s="6">
        <v>380</v>
      </c>
      <c r="K21" s="6">
        <v>376</v>
      </c>
      <c r="L21" s="6">
        <v>402</v>
      </c>
    </row>
    <row r="22" spans="1:12">
      <c r="A22" s="6">
        <v>321</v>
      </c>
      <c r="B22" s="6">
        <v>275</v>
      </c>
      <c r="C22" s="6">
        <v>303</v>
      </c>
      <c r="D22" s="6">
        <v>363</v>
      </c>
      <c r="E22" s="6">
        <v>377</v>
      </c>
      <c r="F22" s="6">
        <v>307</v>
      </c>
      <c r="G22" s="6">
        <v>367</v>
      </c>
      <c r="H22" s="6">
        <v>360</v>
      </c>
      <c r="I22" s="6">
        <v>370</v>
      </c>
      <c r="J22" s="6">
        <v>375</v>
      </c>
      <c r="K22" s="6">
        <v>373</v>
      </c>
      <c r="L22" s="6">
        <v>367</v>
      </c>
    </row>
    <row r="23" spans="1:12">
      <c r="A23" s="6">
        <v>280</v>
      </c>
      <c r="B23" s="6">
        <v>293</v>
      </c>
      <c r="C23" s="6">
        <v>310</v>
      </c>
      <c r="D23" s="6">
        <v>331</v>
      </c>
      <c r="E23" s="6">
        <v>321</v>
      </c>
      <c r="F23" s="6">
        <v>303</v>
      </c>
      <c r="G23" s="6">
        <v>378</v>
      </c>
      <c r="H23" s="6">
        <v>365</v>
      </c>
      <c r="I23" s="6">
        <v>380</v>
      </c>
      <c r="J23" s="6">
        <v>376</v>
      </c>
      <c r="K23" s="6">
        <v>380</v>
      </c>
      <c r="L23" s="6">
        <v>376</v>
      </c>
    </row>
    <row r="24" spans="1:12">
      <c r="A24" s="6">
        <v>325</v>
      </c>
      <c r="B24" s="6">
        <v>307</v>
      </c>
      <c r="C24" s="6">
        <v>301</v>
      </c>
      <c r="D24" s="6">
        <v>348</v>
      </c>
      <c r="E24" s="6">
        <v>328</v>
      </c>
      <c r="F24" s="6">
        <v>309</v>
      </c>
      <c r="G24" s="6">
        <v>361</v>
      </c>
      <c r="H24" s="6">
        <v>370</v>
      </c>
      <c r="I24" s="6">
        <v>370</v>
      </c>
      <c r="J24" s="6">
        <v>372</v>
      </c>
      <c r="K24" s="6">
        <v>370</v>
      </c>
      <c r="L24" s="6">
        <v>404</v>
      </c>
    </row>
    <row r="25" spans="1:12">
      <c r="A25" s="6">
        <v>256</v>
      </c>
      <c r="B25" s="6">
        <v>310</v>
      </c>
      <c r="C25" s="6">
        <v>271</v>
      </c>
      <c r="D25" s="6">
        <v>341</v>
      </c>
      <c r="E25" s="6">
        <v>315</v>
      </c>
      <c r="F25" s="6">
        <v>340</v>
      </c>
      <c r="G25" s="6">
        <v>372</v>
      </c>
      <c r="H25" s="6">
        <v>369</v>
      </c>
      <c r="I25" s="6">
        <v>380</v>
      </c>
      <c r="J25" s="6">
        <v>373</v>
      </c>
      <c r="K25" s="6">
        <v>380</v>
      </c>
      <c r="L25" s="6">
        <v>402</v>
      </c>
    </row>
    <row r="26" spans="1:12">
      <c r="A26" s="6">
        <v>255</v>
      </c>
      <c r="B26" s="6">
        <v>307</v>
      </c>
      <c r="C26" s="6">
        <v>293</v>
      </c>
      <c r="D26" s="6">
        <v>335</v>
      </c>
      <c r="E26" s="6">
        <v>321</v>
      </c>
      <c r="F26" s="6">
        <v>313</v>
      </c>
      <c r="G26" s="6">
        <v>362</v>
      </c>
      <c r="H26" s="6">
        <v>369</v>
      </c>
      <c r="I26" s="6">
        <v>377</v>
      </c>
      <c r="J26" s="6">
        <v>370</v>
      </c>
      <c r="K26" s="6">
        <v>374</v>
      </c>
      <c r="L26" s="6">
        <v>391</v>
      </c>
    </row>
    <row r="27" spans="1:12">
      <c r="A27" s="6">
        <v>258</v>
      </c>
      <c r="B27" s="6">
        <v>275</v>
      </c>
      <c r="C27" s="6">
        <v>249</v>
      </c>
      <c r="D27" s="6">
        <v>336</v>
      </c>
      <c r="E27" s="6">
        <v>378</v>
      </c>
      <c r="F27" s="6">
        <v>375</v>
      </c>
      <c r="G27" s="6">
        <v>367</v>
      </c>
      <c r="H27" s="6">
        <v>365</v>
      </c>
      <c r="I27" s="6">
        <v>377</v>
      </c>
      <c r="J27" s="6">
        <v>378</v>
      </c>
      <c r="K27" s="6">
        <v>378</v>
      </c>
      <c r="L27" s="6">
        <v>396</v>
      </c>
    </row>
    <row r="28" spans="1:12">
      <c r="A28" s="6">
        <v>255</v>
      </c>
      <c r="B28" s="6">
        <v>275</v>
      </c>
      <c r="C28" s="6">
        <v>264</v>
      </c>
      <c r="D28" s="6">
        <v>313</v>
      </c>
      <c r="E28" s="6">
        <v>326</v>
      </c>
      <c r="F28" s="6">
        <v>310</v>
      </c>
      <c r="G28" s="6">
        <v>364</v>
      </c>
      <c r="H28" s="6">
        <v>368</v>
      </c>
      <c r="I28" s="6">
        <v>379</v>
      </c>
      <c r="J28" s="6">
        <v>378</v>
      </c>
      <c r="K28" s="6">
        <v>374</v>
      </c>
      <c r="L28" s="6">
        <v>366</v>
      </c>
    </row>
    <row r="29" spans="1:12">
      <c r="A29" s="6">
        <v>263</v>
      </c>
      <c r="B29" s="6">
        <v>333</v>
      </c>
      <c r="C29" s="6">
        <v>278</v>
      </c>
      <c r="D29" s="6">
        <v>338</v>
      </c>
      <c r="E29" s="6">
        <v>344</v>
      </c>
      <c r="F29" s="6">
        <v>350</v>
      </c>
      <c r="G29" s="6">
        <v>351</v>
      </c>
      <c r="H29" s="6">
        <v>367</v>
      </c>
      <c r="I29" s="6">
        <v>374</v>
      </c>
      <c r="J29" s="6">
        <v>374</v>
      </c>
      <c r="K29" s="6">
        <v>374</v>
      </c>
      <c r="L29" s="6">
        <v>383</v>
      </c>
    </row>
    <row r="30" spans="1:12">
      <c r="A30" s="6">
        <v>295</v>
      </c>
      <c r="B30" s="6">
        <v>310</v>
      </c>
      <c r="C30" s="6">
        <v>260</v>
      </c>
      <c r="D30" s="6">
        <v>307</v>
      </c>
      <c r="E30" s="6">
        <v>310</v>
      </c>
      <c r="F30" s="6">
        <v>336</v>
      </c>
      <c r="G30" s="6">
        <v>350</v>
      </c>
      <c r="H30" s="6">
        <v>363</v>
      </c>
      <c r="I30" s="6">
        <v>378</v>
      </c>
      <c r="J30" s="6">
        <v>372</v>
      </c>
      <c r="K30" s="6">
        <v>370</v>
      </c>
      <c r="L30" s="6">
        <v>414</v>
      </c>
    </row>
    <row r="31" spans="1:12">
      <c r="A31" s="6">
        <v>299</v>
      </c>
      <c r="B31" s="6">
        <v>253</v>
      </c>
      <c r="C31" s="6">
        <v>284</v>
      </c>
      <c r="D31" s="6">
        <v>317</v>
      </c>
      <c r="E31" s="6">
        <v>310</v>
      </c>
      <c r="F31" s="6">
        <v>365</v>
      </c>
      <c r="G31" s="6">
        <v>370</v>
      </c>
      <c r="H31" s="6">
        <v>360</v>
      </c>
      <c r="I31" s="6">
        <v>377</v>
      </c>
      <c r="J31" s="6">
        <v>371</v>
      </c>
      <c r="K31" s="6">
        <v>376</v>
      </c>
      <c r="L31" s="6">
        <v>374</v>
      </c>
    </row>
    <row r="32" spans="1:12">
      <c r="A32" s="6">
        <v>269</v>
      </c>
      <c r="B32" s="6">
        <v>334</v>
      </c>
      <c r="C32" s="6">
        <v>273</v>
      </c>
      <c r="D32" s="6">
        <v>376</v>
      </c>
      <c r="E32" s="6">
        <v>336</v>
      </c>
      <c r="F32" s="6">
        <v>357</v>
      </c>
      <c r="G32" s="6">
        <v>371</v>
      </c>
      <c r="H32" s="6">
        <v>368</v>
      </c>
      <c r="I32" s="6">
        <v>372</v>
      </c>
      <c r="J32" s="6">
        <v>370</v>
      </c>
      <c r="K32" s="6">
        <v>375</v>
      </c>
      <c r="L32" s="6">
        <v>383</v>
      </c>
    </row>
    <row r="33" spans="1:12">
      <c r="A33" s="6">
        <v>264</v>
      </c>
      <c r="B33" s="6">
        <v>275</v>
      </c>
      <c r="C33" s="6">
        <v>265</v>
      </c>
      <c r="D33" s="6">
        <v>362</v>
      </c>
      <c r="E33" s="6">
        <v>321</v>
      </c>
      <c r="F33" s="6">
        <v>343</v>
      </c>
      <c r="G33" s="6">
        <v>362</v>
      </c>
      <c r="H33" s="6">
        <v>366</v>
      </c>
      <c r="I33" s="6">
        <v>370</v>
      </c>
      <c r="J33" s="6">
        <v>372</v>
      </c>
      <c r="K33" s="6">
        <v>376</v>
      </c>
      <c r="L33" s="6">
        <v>419</v>
      </c>
    </row>
    <row r="34" spans="1:12">
      <c r="A34" s="6">
        <v>260</v>
      </c>
      <c r="B34" s="6">
        <v>295</v>
      </c>
      <c r="C34" s="6">
        <v>240</v>
      </c>
      <c r="D34" s="6">
        <v>348</v>
      </c>
      <c r="E34" s="6">
        <v>336</v>
      </c>
      <c r="F34" s="6">
        <v>346</v>
      </c>
      <c r="G34" s="6">
        <v>373</v>
      </c>
      <c r="H34" s="6">
        <v>361</v>
      </c>
      <c r="I34" s="6">
        <v>378</v>
      </c>
      <c r="J34" s="6">
        <v>377</v>
      </c>
      <c r="K34" s="6">
        <v>374</v>
      </c>
      <c r="L34" s="6">
        <v>404</v>
      </c>
    </row>
  </sheetData>
  <mergeCells count="4">
    <mergeCell ref="A8:L8"/>
    <mergeCell ref="A5:L5"/>
    <mergeCell ref="K1:L1"/>
    <mergeCell ref="E1:E3"/>
  </mergeCells>
  <phoneticPr fontId="6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3.5"/>
  <cols>
    <col min="1" max="1" width="9.375" customWidth="1"/>
    <col min="2" max="4" width="10.875" customWidth="1"/>
    <col min="5" max="5" width="6.625" customWidth="1"/>
  </cols>
  <sheetData>
    <row r="1" spans="1:4">
      <c r="A1" s="49" t="s">
        <v>116</v>
      </c>
      <c r="B1" s="40"/>
      <c r="C1" s="40"/>
      <c r="D1" s="40"/>
    </row>
    <row r="2" spans="1:4">
      <c r="A2" s="40"/>
      <c r="B2" s="40"/>
      <c r="C2" s="40"/>
      <c r="D2" s="40"/>
    </row>
    <row r="3" spans="1:4" ht="14.25" thickBot="1">
      <c r="A3" s="50" t="s">
        <v>115</v>
      </c>
      <c r="B3" s="51" t="s">
        <v>114</v>
      </c>
      <c r="C3" s="40"/>
      <c r="D3" s="40"/>
    </row>
    <row r="4" spans="1:4" ht="14.25" thickBot="1">
      <c r="A4" s="50" t="s">
        <v>2</v>
      </c>
      <c r="B4" s="52" t="s">
        <v>113</v>
      </c>
      <c r="C4" s="52"/>
      <c r="D4" s="40"/>
    </row>
    <row r="5" spans="1:4">
      <c r="A5" s="40"/>
      <c r="B5" s="40"/>
      <c r="C5" s="40"/>
      <c r="D5" s="40"/>
    </row>
    <row r="6" spans="1:4">
      <c r="A6" s="36" t="s">
        <v>112</v>
      </c>
      <c r="B6" s="36" t="s">
        <v>111</v>
      </c>
      <c r="C6" s="36" t="s">
        <v>110</v>
      </c>
      <c r="D6" s="36" t="s">
        <v>109</v>
      </c>
    </row>
    <row r="7" spans="1:4">
      <c r="A7" s="36" t="s">
        <v>108</v>
      </c>
      <c r="B7" s="53">
        <v>70</v>
      </c>
      <c r="C7" s="53">
        <v>90</v>
      </c>
      <c r="D7" s="53">
        <v>70</v>
      </c>
    </row>
    <row r="8" spans="1:4">
      <c r="A8" s="54" t="s">
        <v>107</v>
      </c>
      <c r="B8" s="34"/>
      <c r="C8" s="34"/>
      <c r="D8" s="34"/>
    </row>
    <row r="9" spans="1:4">
      <c r="A9" s="54" t="s">
        <v>106</v>
      </c>
      <c r="B9" s="34"/>
      <c r="C9" s="34"/>
      <c r="D9" s="34"/>
    </row>
    <row r="10" spans="1:4">
      <c r="A10" s="36" t="s">
        <v>105</v>
      </c>
      <c r="B10" s="34"/>
      <c r="C10" s="34"/>
      <c r="D10" s="34"/>
    </row>
  </sheetData>
  <phoneticPr fontId="6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workbookViewId="0">
      <selection sqref="A1:C1"/>
    </sheetView>
  </sheetViews>
  <sheetFormatPr defaultRowHeight="13.5"/>
  <cols>
    <col min="1" max="4" width="6.625" style="40" customWidth="1"/>
    <col min="5" max="16384" width="9" style="40"/>
  </cols>
  <sheetData>
    <row r="1" spans="1:3">
      <c r="A1" s="111" t="s">
        <v>117</v>
      </c>
      <c r="B1" s="111"/>
      <c r="C1" s="111"/>
    </row>
    <row r="2" spans="1:3">
      <c r="A2" s="37" t="s">
        <v>111</v>
      </c>
      <c r="B2" s="37" t="s">
        <v>110</v>
      </c>
      <c r="C2" s="37" t="s">
        <v>109</v>
      </c>
    </row>
    <row r="3" spans="1:3">
      <c r="A3" s="6">
        <v>70</v>
      </c>
      <c r="B3" s="6">
        <v>90</v>
      </c>
      <c r="C3" s="6">
        <v>80</v>
      </c>
    </row>
    <row r="4" spans="1:3">
      <c r="A4" s="6">
        <v>70</v>
      </c>
      <c r="B4" s="6">
        <v>48</v>
      </c>
      <c r="C4" s="6">
        <v>94</v>
      </c>
    </row>
    <row r="5" spans="1:3">
      <c r="A5" s="6">
        <v>33</v>
      </c>
      <c r="B5" s="6">
        <v>64</v>
      </c>
      <c r="C5" s="6">
        <v>76</v>
      </c>
    </row>
    <row r="6" spans="1:3">
      <c r="A6" s="6">
        <v>69</v>
      </c>
      <c r="B6" s="6">
        <v>84</v>
      </c>
      <c r="C6" s="6">
        <v>19</v>
      </c>
    </row>
    <row r="7" spans="1:3">
      <c r="A7" s="6">
        <v>42</v>
      </c>
      <c r="B7" s="6">
        <v>24</v>
      </c>
      <c r="C7" s="6">
        <v>92</v>
      </c>
    </row>
    <row r="8" spans="1:3">
      <c r="A8" s="6">
        <v>33</v>
      </c>
      <c r="B8" s="6">
        <v>62</v>
      </c>
      <c r="C8" s="6">
        <v>60</v>
      </c>
    </row>
    <row r="9" spans="1:3">
      <c r="A9" s="6">
        <v>88</v>
      </c>
      <c r="B9" s="6">
        <v>97</v>
      </c>
      <c r="C9" s="6">
        <v>11</v>
      </c>
    </row>
    <row r="10" spans="1:3">
      <c r="A10" s="6">
        <v>80</v>
      </c>
      <c r="B10" s="6">
        <v>90</v>
      </c>
      <c r="C10" s="6">
        <v>28</v>
      </c>
    </row>
    <row r="11" spans="1:3">
      <c r="A11" s="6">
        <v>56</v>
      </c>
      <c r="B11" s="6">
        <v>62</v>
      </c>
      <c r="C11" s="6">
        <v>88</v>
      </c>
    </row>
    <row r="12" spans="1:3">
      <c r="A12" s="6">
        <v>81</v>
      </c>
      <c r="B12" s="6">
        <v>24</v>
      </c>
      <c r="C12" s="6">
        <v>15</v>
      </c>
    </row>
    <row r="13" spans="1:3">
      <c r="A13" s="6">
        <v>70</v>
      </c>
      <c r="B13" s="6">
        <v>92</v>
      </c>
      <c r="C13" s="6">
        <v>78</v>
      </c>
    </row>
    <row r="14" spans="1:3">
      <c r="A14" s="6">
        <v>72</v>
      </c>
      <c r="B14" s="6">
        <v>55</v>
      </c>
      <c r="C14" s="6">
        <v>15</v>
      </c>
    </row>
    <row r="15" spans="1:3">
      <c r="A15" s="6">
        <v>63</v>
      </c>
      <c r="B15" s="6">
        <v>74</v>
      </c>
      <c r="C15" s="6">
        <v>85</v>
      </c>
    </row>
    <row r="16" spans="1:3">
      <c r="A16" s="6">
        <v>82</v>
      </c>
      <c r="B16" s="6">
        <v>44</v>
      </c>
      <c r="C16" s="6">
        <v>76</v>
      </c>
    </row>
    <row r="17" spans="1:3">
      <c r="A17" s="6">
        <v>70</v>
      </c>
      <c r="B17" s="6">
        <v>47</v>
      </c>
      <c r="C17" s="6">
        <v>80</v>
      </c>
    </row>
    <row r="18" spans="1:3">
      <c r="A18" s="6">
        <v>82</v>
      </c>
      <c r="B18" s="6">
        <v>44</v>
      </c>
      <c r="C18" s="6">
        <v>61</v>
      </c>
    </row>
    <row r="19" spans="1:3">
      <c r="A19" s="6">
        <v>60</v>
      </c>
      <c r="B19" s="6">
        <v>55</v>
      </c>
      <c r="C19" s="6">
        <v>56</v>
      </c>
    </row>
    <row r="20" spans="1:3">
      <c r="A20" s="6">
        <v>40</v>
      </c>
      <c r="B20" s="6">
        <v>78</v>
      </c>
      <c r="C20" s="6">
        <v>65</v>
      </c>
    </row>
    <row r="21" spans="1:3">
      <c r="A21" s="6">
        <v>63</v>
      </c>
      <c r="B21" s="6">
        <v>29</v>
      </c>
      <c r="C21" s="6">
        <v>63</v>
      </c>
    </row>
    <row r="22" spans="1:3">
      <c r="A22" s="6">
        <v>64</v>
      </c>
      <c r="B22" s="6">
        <v>78</v>
      </c>
      <c r="C22" s="6">
        <v>77</v>
      </c>
    </row>
    <row r="23" spans="1:3">
      <c r="A23" s="6">
        <v>45</v>
      </c>
      <c r="B23" s="6">
        <v>62</v>
      </c>
      <c r="C23" s="6">
        <v>24</v>
      </c>
    </row>
    <row r="24" spans="1:3">
      <c r="A24" s="6">
        <v>72</v>
      </c>
      <c r="B24" s="6">
        <v>26</v>
      </c>
      <c r="C24" s="6">
        <v>32</v>
      </c>
    </row>
    <row r="25" spans="1:3">
      <c r="A25" s="6">
        <v>31</v>
      </c>
      <c r="B25" s="6">
        <v>98</v>
      </c>
      <c r="C25" s="6">
        <v>49</v>
      </c>
    </row>
    <row r="26" spans="1:3">
      <c r="A26" s="6">
        <v>45</v>
      </c>
      <c r="B26" s="6">
        <v>63</v>
      </c>
      <c r="C26" s="6">
        <v>41</v>
      </c>
    </row>
    <row r="27" spans="1:3">
      <c r="A27" s="6">
        <v>42</v>
      </c>
      <c r="B27" s="6">
        <v>48</v>
      </c>
      <c r="C27" s="6">
        <v>90</v>
      </c>
    </row>
    <row r="28" spans="1:3">
      <c r="A28" s="6">
        <v>60</v>
      </c>
      <c r="B28" s="6">
        <v>50</v>
      </c>
      <c r="C28" s="6">
        <v>88</v>
      </c>
    </row>
    <row r="29" spans="1:3">
      <c r="A29" s="6">
        <v>81</v>
      </c>
      <c r="B29" s="6">
        <v>96</v>
      </c>
      <c r="C29" s="6">
        <v>47</v>
      </c>
    </row>
    <row r="30" spans="1:3">
      <c r="A30" s="6">
        <v>85</v>
      </c>
      <c r="B30" s="6">
        <v>32</v>
      </c>
      <c r="C30" s="6">
        <v>52</v>
      </c>
    </row>
    <row r="31" spans="1:3">
      <c r="A31" s="6">
        <v>55</v>
      </c>
      <c r="B31" s="6">
        <v>80</v>
      </c>
      <c r="C31" s="6">
        <v>88</v>
      </c>
    </row>
    <row r="32" spans="1:3">
      <c r="A32" s="6">
        <v>59</v>
      </c>
      <c r="B32" s="6">
        <v>96</v>
      </c>
      <c r="C32" s="6">
        <v>64</v>
      </c>
    </row>
    <row r="33" spans="1:3">
      <c r="A33" s="6">
        <v>90</v>
      </c>
      <c r="B33" s="6">
        <v>66</v>
      </c>
      <c r="C33" s="6">
        <v>32</v>
      </c>
    </row>
    <row r="34" spans="1:3">
      <c r="A34" s="6">
        <v>81</v>
      </c>
      <c r="B34" s="6">
        <v>18</v>
      </c>
      <c r="C34" s="6">
        <v>97</v>
      </c>
    </row>
    <row r="35" spans="1:3">
      <c r="A35" s="6">
        <v>70</v>
      </c>
      <c r="B35" s="6">
        <v>98</v>
      </c>
      <c r="C35" s="6">
        <v>44</v>
      </c>
    </row>
    <row r="36" spans="1:3">
      <c r="A36" s="6">
        <v>65</v>
      </c>
      <c r="B36" s="6">
        <v>32</v>
      </c>
      <c r="C36" s="6">
        <v>91</v>
      </c>
    </row>
    <row r="37" spans="1:3">
      <c r="A37" s="6">
        <v>70</v>
      </c>
      <c r="B37" s="6">
        <v>54</v>
      </c>
      <c r="C37" s="6">
        <v>46</v>
      </c>
    </row>
    <row r="38" spans="1:3">
      <c r="A38" s="6">
        <v>56</v>
      </c>
      <c r="B38" s="6">
        <v>83</v>
      </c>
      <c r="C38" s="6">
        <v>22</v>
      </c>
    </row>
    <row r="39" spans="1:3">
      <c r="A39" s="6">
        <v>73</v>
      </c>
      <c r="B39" s="6">
        <v>92</v>
      </c>
      <c r="C39" s="6">
        <v>49</v>
      </c>
    </row>
    <row r="40" spans="1:3">
      <c r="A40" s="6">
        <v>75</v>
      </c>
      <c r="B40" s="6">
        <v>79</v>
      </c>
      <c r="C40" s="6">
        <v>59</v>
      </c>
    </row>
    <row r="41" spans="1:3">
      <c r="A41" s="6">
        <v>36</v>
      </c>
      <c r="B41" s="6">
        <v>44</v>
      </c>
      <c r="C41" s="6">
        <v>73</v>
      </c>
    </row>
    <row r="42" spans="1:3">
      <c r="A42" s="6">
        <v>70</v>
      </c>
      <c r="B42" s="6">
        <v>82</v>
      </c>
      <c r="C42" s="6">
        <v>74</v>
      </c>
    </row>
    <row r="43" spans="1:3">
      <c r="A43" s="6">
        <v>36</v>
      </c>
      <c r="B43" s="6">
        <v>72</v>
      </c>
      <c r="C43" s="6">
        <v>58</v>
      </c>
    </row>
    <row r="44" spans="1:3">
      <c r="A44" s="6">
        <v>20</v>
      </c>
      <c r="B44" s="6">
        <v>95</v>
      </c>
      <c r="C44" s="6">
        <v>41</v>
      </c>
    </row>
    <row r="45" spans="1:3">
      <c r="A45" s="6">
        <v>39</v>
      </c>
      <c r="B45" s="6">
        <v>40</v>
      </c>
      <c r="C45" s="6">
        <v>73</v>
      </c>
    </row>
    <row r="46" spans="1:3">
      <c r="A46" s="6">
        <v>49</v>
      </c>
      <c r="B46" s="6">
        <v>68</v>
      </c>
      <c r="C46" s="6">
        <v>86</v>
      </c>
    </row>
    <row r="47" spans="1:3">
      <c r="A47" s="6">
        <v>62</v>
      </c>
      <c r="B47" s="6">
        <v>95</v>
      </c>
      <c r="C47" s="6">
        <v>90</v>
      </c>
    </row>
    <row r="48" spans="1:3">
      <c r="A48" s="6">
        <v>48</v>
      </c>
      <c r="B48" s="6">
        <v>79</v>
      </c>
      <c r="C48" s="6">
        <v>93</v>
      </c>
    </row>
    <row r="49" spans="1:3">
      <c r="A49" s="6">
        <v>80</v>
      </c>
      <c r="B49" s="6">
        <v>41</v>
      </c>
      <c r="C49" s="6">
        <v>29</v>
      </c>
    </row>
    <row r="50" spans="1:3">
      <c r="A50" s="6">
        <v>30</v>
      </c>
      <c r="B50" s="6">
        <v>54</v>
      </c>
      <c r="C50" s="6">
        <v>91</v>
      </c>
    </row>
    <row r="51" spans="1:3">
      <c r="A51" s="6">
        <v>44</v>
      </c>
      <c r="B51" s="6">
        <v>27</v>
      </c>
      <c r="C51" s="6">
        <v>61</v>
      </c>
    </row>
    <row r="52" spans="1:3">
      <c r="A52" s="6">
        <v>73</v>
      </c>
      <c r="B52" s="6">
        <v>47</v>
      </c>
      <c r="C52" s="6">
        <v>35</v>
      </c>
    </row>
    <row r="53" spans="1:3">
      <c r="A53" s="6">
        <v>70</v>
      </c>
      <c r="B53" s="6">
        <v>37</v>
      </c>
      <c r="C53" s="6">
        <v>18</v>
      </c>
    </row>
    <row r="54" spans="1:3">
      <c r="A54" s="6">
        <v>95</v>
      </c>
      <c r="B54" s="6">
        <v>57</v>
      </c>
      <c r="C54" s="6">
        <v>10</v>
      </c>
    </row>
    <row r="55" spans="1:3">
      <c r="A55" s="6">
        <v>40</v>
      </c>
      <c r="B55" s="6">
        <v>100</v>
      </c>
      <c r="C55" s="6">
        <v>77</v>
      </c>
    </row>
    <row r="56" spans="1:3">
      <c r="A56" s="6">
        <v>48</v>
      </c>
      <c r="B56" s="6">
        <v>10</v>
      </c>
      <c r="C56" s="6">
        <v>69</v>
      </c>
    </row>
    <row r="57" spans="1:3">
      <c r="A57" s="6">
        <v>50</v>
      </c>
      <c r="B57" s="6">
        <v>25</v>
      </c>
      <c r="C57" s="6">
        <v>79</v>
      </c>
    </row>
    <row r="58" spans="1:3">
      <c r="A58" s="6">
        <v>51</v>
      </c>
      <c r="B58" s="6">
        <v>94</v>
      </c>
      <c r="C58" s="6">
        <v>10</v>
      </c>
    </row>
    <row r="59" spans="1:3">
      <c r="A59" s="6">
        <v>35</v>
      </c>
      <c r="B59" s="6">
        <v>72</v>
      </c>
      <c r="C59" s="6">
        <v>13</v>
      </c>
    </row>
    <row r="60" spans="1:3">
      <c r="A60" s="6">
        <v>38</v>
      </c>
      <c r="B60" s="6">
        <v>36</v>
      </c>
      <c r="C60" s="6">
        <v>32</v>
      </c>
    </row>
    <row r="61" spans="1:3">
      <c r="A61" s="6">
        <v>39</v>
      </c>
      <c r="B61" s="6">
        <v>48</v>
      </c>
      <c r="C61" s="6">
        <v>31</v>
      </c>
    </row>
    <row r="62" spans="1:3">
      <c r="A62" s="6">
        <v>55</v>
      </c>
      <c r="B62" s="6">
        <v>21</v>
      </c>
      <c r="C62" s="6">
        <v>51</v>
      </c>
    </row>
    <row r="63" spans="1:3">
      <c r="A63" s="6">
        <v>34</v>
      </c>
      <c r="B63" s="6">
        <v>20</v>
      </c>
      <c r="C63" s="6">
        <v>52</v>
      </c>
    </row>
    <row r="64" spans="1:3">
      <c r="A64" s="6">
        <v>82</v>
      </c>
      <c r="B64" s="6">
        <v>20</v>
      </c>
      <c r="C64" s="6">
        <v>83</v>
      </c>
    </row>
    <row r="65" spans="1:3">
      <c r="A65" s="6">
        <v>36</v>
      </c>
      <c r="B65" s="6">
        <v>80</v>
      </c>
      <c r="C65" s="6">
        <v>78</v>
      </c>
    </row>
    <row r="66" spans="1:3">
      <c r="A66" s="6">
        <v>84</v>
      </c>
      <c r="B66" s="6">
        <v>95</v>
      </c>
      <c r="C66" s="6">
        <v>38</v>
      </c>
    </row>
    <row r="67" spans="1:3">
      <c r="A67" s="6">
        <v>70</v>
      </c>
      <c r="B67" s="6">
        <v>94</v>
      </c>
      <c r="C67" s="6">
        <v>50</v>
      </c>
    </row>
    <row r="68" spans="1:3">
      <c r="A68" s="6">
        <v>99</v>
      </c>
      <c r="B68" s="6">
        <v>90</v>
      </c>
      <c r="C68" s="6">
        <v>19</v>
      </c>
    </row>
    <row r="69" spans="1:3">
      <c r="A69" s="6">
        <v>77</v>
      </c>
      <c r="B69" s="6">
        <v>87</v>
      </c>
      <c r="C69" s="6">
        <v>24</v>
      </c>
    </row>
    <row r="70" spans="1:3">
      <c r="A70" s="6">
        <v>56</v>
      </c>
      <c r="B70" s="6">
        <v>100</v>
      </c>
      <c r="C70" s="6">
        <v>79</v>
      </c>
    </row>
    <row r="71" spans="1:3">
      <c r="A71" s="6">
        <v>46</v>
      </c>
      <c r="B71" s="6">
        <v>92</v>
      </c>
      <c r="C71" s="6">
        <v>24</v>
      </c>
    </row>
    <row r="72" spans="1:3">
      <c r="A72" s="6">
        <v>85</v>
      </c>
      <c r="B72" s="6">
        <v>24</v>
      </c>
      <c r="C72" s="6">
        <v>85</v>
      </c>
    </row>
    <row r="73" spans="1:3">
      <c r="A73" s="6">
        <v>60</v>
      </c>
      <c r="B73" s="6">
        <v>60</v>
      </c>
      <c r="C73" s="6">
        <v>28</v>
      </c>
    </row>
    <row r="74" spans="1:3">
      <c r="A74" s="6">
        <v>30</v>
      </c>
      <c r="B74" s="6">
        <v>73</v>
      </c>
      <c r="C74" s="6">
        <v>84</v>
      </c>
    </row>
    <row r="75" spans="1:3">
      <c r="A75" s="6">
        <v>68</v>
      </c>
      <c r="B75" s="6">
        <v>78</v>
      </c>
      <c r="C75" s="6">
        <v>11</v>
      </c>
    </row>
    <row r="76" spans="1:3">
      <c r="A76" s="6">
        <v>40</v>
      </c>
      <c r="B76" s="6">
        <v>85</v>
      </c>
      <c r="C76" s="6">
        <v>22</v>
      </c>
    </row>
    <row r="77" spans="1:3">
      <c r="A77" s="6">
        <v>54</v>
      </c>
      <c r="B77" s="6">
        <v>96</v>
      </c>
      <c r="C77" s="6">
        <v>20</v>
      </c>
    </row>
    <row r="78" spans="1:3">
      <c r="A78" s="6">
        <v>47</v>
      </c>
      <c r="B78" s="6">
        <v>51</v>
      </c>
      <c r="C78" s="6">
        <v>55</v>
      </c>
    </row>
    <row r="79" spans="1:3">
      <c r="A79" s="6">
        <v>60</v>
      </c>
      <c r="B79" s="6">
        <v>20</v>
      </c>
      <c r="C79" s="6">
        <v>31</v>
      </c>
    </row>
    <row r="80" spans="1:3">
      <c r="A80" s="6">
        <v>68</v>
      </c>
      <c r="B80" s="6">
        <v>70</v>
      </c>
      <c r="C80" s="6">
        <v>93</v>
      </c>
    </row>
    <row r="81" spans="1:3">
      <c r="A81" s="6">
        <v>56</v>
      </c>
      <c r="B81" s="6">
        <v>58</v>
      </c>
      <c r="C81" s="6">
        <v>18</v>
      </c>
    </row>
    <row r="82" spans="1:3">
      <c r="A82" s="6">
        <v>65</v>
      </c>
      <c r="B82" s="6">
        <v>49</v>
      </c>
      <c r="C82" s="6">
        <v>98</v>
      </c>
    </row>
    <row r="83" spans="1:3">
      <c r="A83" s="6">
        <v>50</v>
      </c>
      <c r="B83" s="6">
        <v>42</v>
      </c>
      <c r="C83" s="6">
        <v>17</v>
      </c>
    </row>
    <row r="84" spans="1:3">
      <c r="A84" s="6">
        <v>66</v>
      </c>
      <c r="B84" s="6">
        <v>73</v>
      </c>
      <c r="C84" s="6">
        <v>83</v>
      </c>
    </row>
    <row r="85" spans="1:3">
      <c r="A85" s="6">
        <v>54</v>
      </c>
      <c r="B85" s="6">
        <v>12</v>
      </c>
      <c r="C85" s="6">
        <v>93</v>
      </c>
    </row>
    <row r="86" spans="1:3">
      <c r="A86" s="6">
        <v>50</v>
      </c>
      <c r="B86" s="6">
        <v>28</v>
      </c>
      <c r="C86" s="6">
        <v>72</v>
      </c>
    </row>
    <row r="87" spans="1:3">
      <c r="A87" s="6">
        <v>55</v>
      </c>
      <c r="B87" s="6">
        <v>95</v>
      </c>
      <c r="C87" s="6">
        <v>92</v>
      </c>
    </row>
    <row r="88" spans="1:3">
      <c r="A88" s="6">
        <v>61</v>
      </c>
      <c r="B88" s="6">
        <v>41</v>
      </c>
      <c r="C88" s="6">
        <v>48</v>
      </c>
    </row>
    <row r="89" spans="1:3">
      <c r="A89" s="6">
        <v>62</v>
      </c>
      <c r="B89" s="6">
        <v>26</v>
      </c>
      <c r="C89" s="6">
        <v>72</v>
      </c>
    </row>
    <row r="90" spans="1:3">
      <c r="A90" s="6">
        <v>82</v>
      </c>
      <c r="B90" s="6">
        <v>71</v>
      </c>
      <c r="C90" s="6">
        <v>64</v>
      </c>
    </row>
    <row r="91" spans="1:3">
      <c r="A91" s="6">
        <v>79</v>
      </c>
      <c r="B91" s="6">
        <v>20</v>
      </c>
      <c r="C91" s="6">
        <v>26</v>
      </c>
    </row>
    <row r="92" spans="1:3">
      <c r="A92" s="6">
        <v>65</v>
      </c>
      <c r="B92" s="6">
        <v>25</v>
      </c>
      <c r="C92" s="6">
        <v>32</v>
      </c>
    </row>
    <row r="93" spans="1:3">
      <c r="A93" s="6">
        <v>72</v>
      </c>
      <c r="B93" s="6">
        <v>63</v>
      </c>
      <c r="C93" s="6">
        <v>35</v>
      </c>
    </row>
    <row r="94" spans="1:3">
      <c r="A94" s="6">
        <v>67</v>
      </c>
      <c r="B94" s="6">
        <v>35</v>
      </c>
      <c r="C94" s="6">
        <v>62</v>
      </c>
    </row>
    <row r="95" spans="1:3">
      <c r="A95" s="6">
        <v>71</v>
      </c>
      <c r="B95" s="6">
        <v>42</v>
      </c>
      <c r="C95" s="6">
        <v>88</v>
      </c>
    </row>
    <row r="96" spans="1:3">
      <c r="A96" s="6">
        <v>80</v>
      </c>
      <c r="B96" s="6">
        <v>73</v>
      </c>
      <c r="C96" s="6">
        <v>11</v>
      </c>
    </row>
    <row r="97" spans="1:3">
      <c r="A97" s="6">
        <v>50</v>
      </c>
      <c r="B97" s="6">
        <v>38</v>
      </c>
      <c r="C97" s="6">
        <v>96</v>
      </c>
    </row>
    <row r="98" spans="1:3">
      <c r="A98" s="6">
        <v>47</v>
      </c>
      <c r="B98" s="6">
        <v>33</v>
      </c>
      <c r="C98" s="6">
        <v>81</v>
      </c>
    </row>
    <row r="99" spans="1:3">
      <c r="A99" s="6">
        <v>66</v>
      </c>
      <c r="B99" s="6">
        <v>94</v>
      </c>
      <c r="C99" s="6">
        <v>90</v>
      </c>
    </row>
    <row r="100" spans="1:3">
      <c r="A100" s="6">
        <v>92</v>
      </c>
      <c r="B100" s="6">
        <v>91</v>
      </c>
      <c r="C100" s="6">
        <v>64</v>
      </c>
    </row>
    <row r="101" spans="1:3">
      <c r="A101" s="6">
        <v>40</v>
      </c>
      <c r="B101" s="6">
        <v>93</v>
      </c>
      <c r="C101" s="6">
        <v>26</v>
      </c>
    </row>
    <row r="102" spans="1:3">
      <c r="A102" s="6">
        <v>58</v>
      </c>
      <c r="B102" s="6">
        <v>81</v>
      </c>
      <c r="C102" s="6">
        <v>29</v>
      </c>
    </row>
    <row r="103" spans="1:3">
      <c r="A103" s="6">
        <v>94</v>
      </c>
      <c r="B103" s="6">
        <v>65</v>
      </c>
      <c r="C103" s="6">
        <v>94</v>
      </c>
    </row>
    <row r="104" spans="1:3">
      <c r="A104" s="6">
        <v>91</v>
      </c>
      <c r="B104" s="6">
        <v>86</v>
      </c>
      <c r="C104" s="6">
        <v>45</v>
      </c>
    </row>
    <row r="105" spans="1:3">
      <c r="A105" s="6">
        <v>72</v>
      </c>
      <c r="B105" s="6">
        <v>88</v>
      </c>
      <c r="C105" s="6">
        <v>95</v>
      </c>
    </row>
    <row r="106" spans="1:3">
      <c r="A106" s="6">
        <v>60</v>
      </c>
      <c r="B106" s="6">
        <v>46</v>
      </c>
      <c r="C106" s="6">
        <v>17</v>
      </c>
    </row>
    <row r="107" spans="1:3">
      <c r="A107" s="6">
        <v>69</v>
      </c>
      <c r="B107" s="6">
        <v>41</v>
      </c>
      <c r="C107" s="6">
        <v>13</v>
      </c>
    </row>
    <row r="108" spans="1:3">
      <c r="A108" s="6">
        <v>85</v>
      </c>
      <c r="B108" s="6">
        <v>32</v>
      </c>
      <c r="C108" s="6">
        <v>13</v>
      </c>
    </row>
    <row r="109" spans="1:3">
      <c r="A109" s="6">
        <v>55</v>
      </c>
      <c r="B109" s="6">
        <v>54</v>
      </c>
      <c r="C109" s="6">
        <v>17</v>
      </c>
    </row>
    <row r="110" spans="1:3">
      <c r="A110" s="6">
        <v>66</v>
      </c>
      <c r="B110" s="6">
        <v>44</v>
      </c>
      <c r="C110" s="6">
        <v>34</v>
      </c>
    </row>
    <row r="111" spans="1:3">
      <c r="A111" s="6">
        <v>58</v>
      </c>
      <c r="B111" s="6">
        <v>100</v>
      </c>
      <c r="C111" s="6">
        <v>29</v>
      </c>
    </row>
    <row r="112" spans="1:3">
      <c r="A112" s="6">
        <v>73</v>
      </c>
      <c r="B112" s="6">
        <v>91</v>
      </c>
      <c r="C112" s="6">
        <v>56</v>
      </c>
    </row>
    <row r="113" spans="1:3">
      <c r="A113" s="6">
        <v>93</v>
      </c>
      <c r="B113" s="6">
        <v>25</v>
      </c>
      <c r="C113" s="6">
        <v>22</v>
      </c>
    </row>
    <row r="114" spans="1:3">
      <c r="A114" s="6">
        <v>60</v>
      </c>
      <c r="B114" s="6">
        <v>38</v>
      </c>
      <c r="C114" s="6">
        <v>19</v>
      </c>
    </row>
    <row r="115" spans="1:3">
      <c r="A115" s="6">
        <v>98</v>
      </c>
      <c r="B115" s="6">
        <v>95</v>
      </c>
      <c r="C115" s="6">
        <v>54</v>
      </c>
    </row>
    <row r="116" spans="1:3">
      <c r="A116" s="6">
        <v>68</v>
      </c>
      <c r="B116" s="6">
        <v>80</v>
      </c>
      <c r="C116" s="6">
        <v>94</v>
      </c>
    </row>
    <row r="117" spans="1:3">
      <c r="A117" s="6">
        <v>44</v>
      </c>
      <c r="B117" s="6">
        <v>23</v>
      </c>
      <c r="C117" s="6">
        <v>77</v>
      </c>
    </row>
    <row r="118" spans="1:3">
      <c r="A118" s="6">
        <v>98</v>
      </c>
      <c r="B118" s="6">
        <v>18</v>
      </c>
      <c r="C118" s="6">
        <v>24</v>
      </c>
    </row>
    <row r="119" spans="1:3">
      <c r="A119" s="6">
        <v>95</v>
      </c>
      <c r="B119" s="6">
        <v>91</v>
      </c>
      <c r="C119" s="6">
        <v>49</v>
      </c>
    </row>
    <row r="120" spans="1:3">
      <c r="A120" s="6">
        <v>49</v>
      </c>
      <c r="B120" s="6">
        <v>62</v>
      </c>
      <c r="C120" s="6">
        <v>23</v>
      </c>
    </row>
    <row r="121" spans="1:3">
      <c r="A121" s="6">
        <v>85</v>
      </c>
      <c r="B121" s="6">
        <v>98</v>
      </c>
      <c r="C121" s="6">
        <v>25</v>
      </c>
    </row>
    <row r="122" spans="1:3">
      <c r="A122" s="6">
        <v>86</v>
      </c>
      <c r="B122" s="6">
        <v>45</v>
      </c>
      <c r="C122" s="6">
        <v>17</v>
      </c>
    </row>
    <row r="123" spans="1:3">
      <c r="A123" s="6">
        <v>82</v>
      </c>
      <c r="B123" s="6">
        <v>72</v>
      </c>
      <c r="C123" s="6">
        <v>18</v>
      </c>
    </row>
    <row r="124" spans="1:3">
      <c r="A124" s="6">
        <v>36</v>
      </c>
      <c r="B124" s="6">
        <v>100</v>
      </c>
      <c r="C124" s="6">
        <v>86</v>
      </c>
    </row>
    <row r="125" spans="1:3">
      <c r="A125" s="6">
        <v>40</v>
      </c>
      <c r="B125" s="6">
        <v>59</v>
      </c>
      <c r="C125" s="6">
        <v>91</v>
      </c>
    </row>
    <row r="126" spans="1:3">
      <c r="A126" s="6">
        <v>100</v>
      </c>
      <c r="B126" s="6">
        <v>74</v>
      </c>
      <c r="C126" s="6">
        <v>42</v>
      </c>
    </row>
    <row r="127" spans="1:3">
      <c r="A127" s="6">
        <v>48</v>
      </c>
      <c r="B127" s="6">
        <v>31</v>
      </c>
      <c r="C127" s="6">
        <v>37</v>
      </c>
    </row>
    <row r="128" spans="1:3">
      <c r="A128" s="6">
        <v>45</v>
      </c>
      <c r="B128" s="6">
        <v>95</v>
      </c>
      <c r="C128" s="6">
        <v>59</v>
      </c>
    </row>
    <row r="129" spans="1:3">
      <c r="A129" s="6">
        <v>79</v>
      </c>
      <c r="B129" s="6">
        <v>92</v>
      </c>
      <c r="C129" s="6">
        <v>14</v>
      </c>
    </row>
    <row r="130" spans="1:3">
      <c r="A130" s="6">
        <v>88</v>
      </c>
      <c r="B130" s="6">
        <v>25</v>
      </c>
      <c r="C130" s="6">
        <v>53</v>
      </c>
    </row>
    <row r="131" spans="1:3">
      <c r="A131" s="6">
        <v>76</v>
      </c>
      <c r="B131" s="6">
        <v>70</v>
      </c>
      <c r="C131" s="6">
        <v>18</v>
      </c>
    </row>
    <row r="132" spans="1:3">
      <c r="A132" s="6">
        <v>39</v>
      </c>
      <c r="B132" s="6">
        <v>81</v>
      </c>
      <c r="C132" s="6">
        <v>26</v>
      </c>
    </row>
    <row r="133" spans="1:3">
      <c r="A133" s="6">
        <v>45</v>
      </c>
      <c r="B133" s="6">
        <v>48</v>
      </c>
      <c r="C133" s="6">
        <v>57</v>
      </c>
    </row>
    <row r="134" spans="1:3">
      <c r="A134" s="6">
        <v>63</v>
      </c>
      <c r="B134" s="6">
        <v>88</v>
      </c>
      <c r="C134" s="6">
        <v>66</v>
      </c>
    </row>
    <row r="135" spans="1:3">
      <c r="A135" s="6">
        <v>83</v>
      </c>
      <c r="B135" s="6">
        <v>99</v>
      </c>
      <c r="C135" s="6">
        <v>85</v>
      </c>
    </row>
    <row r="136" spans="1:3">
      <c r="A136" s="6">
        <v>30</v>
      </c>
      <c r="B136" s="6">
        <v>36</v>
      </c>
      <c r="C136" s="6">
        <v>93</v>
      </c>
    </row>
    <row r="137" spans="1:3">
      <c r="A137" s="6">
        <v>93</v>
      </c>
      <c r="B137" s="6">
        <v>23</v>
      </c>
      <c r="C137" s="6">
        <v>61</v>
      </c>
    </row>
    <row r="138" spans="1:3">
      <c r="A138" s="6">
        <v>54</v>
      </c>
      <c r="B138" s="6">
        <v>74</v>
      </c>
      <c r="C138" s="6">
        <v>32</v>
      </c>
    </row>
    <row r="139" spans="1:3">
      <c r="A139" s="6">
        <v>69</v>
      </c>
      <c r="B139" s="6">
        <v>46</v>
      </c>
      <c r="C139" s="6">
        <v>100</v>
      </c>
    </row>
    <row r="140" spans="1:3">
      <c r="A140" s="6">
        <v>61</v>
      </c>
      <c r="B140" s="6">
        <v>61</v>
      </c>
      <c r="C140" s="6">
        <v>78</v>
      </c>
    </row>
    <row r="141" spans="1:3">
      <c r="A141" s="6">
        <v>66</v>
      </c>
      <c r="B141" s="6">
        <v>21</v>
      </c>
      <c r="C141" s="6">
        <v>96</v>
      </c>
    </row>
    <row r="142" spans="1:3">
      <c r="A142" s="6">
        <v>100</v>
      </c>
      <c r="B142" s="6">
        <v>89</v>
      </c>
      <c r="C142" s="6">
        <v>44</v>
      </c>
    </row>
    <row r="143" spans="1:3">
      <c r="A143" s="6">
        <v>49</v>
      </c>
      <c r="B143" s="6">
        <v>48</v>
      </c>
      <c r="C143" s="6">
        <v>86</v>
      </c>
    </row>
    <row r="144" spans="1:3">
      <c r="A144" s="6">
        <v>60</v>
      </c>
      <c r="B144" s="6">
        <v>80</v>
      </c>
      <c r="C144" s="6">
        <v>90</v>
      </c>
    </row>
    <row r="145" spans="1:3">
      <c r="A145" s="6">
        <v>40</v>
      </c>
      <c r="B145" s="6">
        <v>15</v>
      </c>
      <c r="C145" s="6">
        <v>39</v>
      </c>
    </row>
    <row r="146" spans="1:3">
      <c r="A146" s="6">
        <v>61</v>
      </c>
      <c r="B146" s="6">
        <v>29</v>
      </c>
      <c r="C146" s="6">
        <v>100</v>
      </c>
    </row>
    <row r="147" spans="1:3">
      <c r="A147" s="6">
        <v>83</v>
      </c>
      <c r="B147" s="6">
        <v>46</v>
      </c>
      <c r="C147" s="6">
        <v>77</v>
      </c>
    </row>
    <row r="148" spans="1:3">
      <c r="A148" s="6">
        <v>61</v>
      </c>
      <c r="B148" s="6">
        <v>96</v>
      </c>
      <c r="C148" s="6">
        <v>46</v>
      </c>
    </row>
    <row r="149" spans="1:3">
      <c r="A149" s="6">
        <v>48</v>
      </c>
      <c r="B149" s="6">
        <v>34</v>
      </c>
      <c r="C149" s="6">
        <v>54</v>
      </c>
    </row>
    <row r="150" spans="1:3">
      <c r="A150" s="6">
        <v>36</v>
      </c>
      <c r="B150" s="6">
        <v>36</v>
      </c>
      <c r="C150" s="6">
        <v>51</v>
      </c>
    </row>
    <row r="151" spans="1:3">
      <c r="A151" s="6">
        <v>50</v>
      </c>
      <c r="B151" s="6">
        <v>79</v>
      </c>
      <c r="C151" s="6">
        <v>22</v>
      </c>
    </row>
    <row r="152" spans="1:3">
      <c r="A152" s="6">
        <v>56</v>
      </c>
      <c r="B152" s="6">
        <v>10</v>
      </c>
      <c r="C152" s="6">
        <v>96</v>
      </c>
    </row>
  </sheetData>
  <mergeCells count="1">
    <mergeCell ref="A1:C1"/>
  </mergeCells>
  <phoneticPr fontId="6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3.5"/>
  <cols>
    <col min="1" max="6" width="10.625" style="92" customWidth="1"/>
    <col min="7" max="16384" width="9" style="92"/>
  </cols>
  <sheetData>
    <row r="1" spans="1:6" ht="17.25">
      <c r="A1" s="90" t="s">
        <v>251</v>
      </c>
      <c r="B1" s="91"/>
      <c r="C1" s="91"/>
      <c r="D1" s="91"/>
      <c r="E1" s="91"/>
      <c r="F1" s="91"/>
    </row>
    <row r="3" spans="1:6">
      <c r="A3" s="93" t="s">
        <v>360</v>
      </c>
      <c r="B3" s="93" t="s">
        <v>257</v>
      </c>
      <c r="C3" s="93" t="s">
        <v>258</v>
      </c>
      <c r="D3" s="93" t="s">
        <v>259</v>
      </c>
      <c r="E3" s="93" t="s">
        <v>260</v>
      </c>
      <c r="F3" s="93" t="s">
        <v>16</v>
      </c>
    </row>
    <row r="4" spans="1:6">
      <c r="A4" s="97" t="s">
        <v>263</v>
      </c>
      <c r="B4" s="98"/>
      <c r="C4" s="98"/>
      <c r="D4" s="98"/>
      <c r="E4" s="98"/>
      <c r="F4" s="98"/>
    </row>
    <row r="5" spans="1:6">
      <c r="A5" s="97" t="s">
        <v>267</v>
      </c>
      <c r="B5" s="98"/>
      <c r="C5" s="98"/>
      <c r="D5" s="98"/>
      <c r="E5" s="98"/>
      <c r="F5" s="98"/>
    </row>
    <row r="6" spans="1:6">
      <c r="A6" s="97" t="s">
        <v>270</v>
      </c>
      <c r="B6" s="98"/>
      <c r="C6" s="98"/>
      <c r="D6" s="98"/>
      <c r="E6" s="98"/>
      <c r="F6" s="98"/>
    </row>
    <row r="7" spans="1:6">
      <c r="A7" s="97" t="s">
        <v>286</v>
      </c>
      <c r="B7" s="98"/>
      <c r="C7" s="98"/>
      <c r="D7" s="98"/>
      <c r="E7" s="98"/>
      <c r="F7" s="98"/>
    </row>
    <row r="8" spans="1:6">
      <c r="A8" s="97" t="s">
        <v>277</v>
      </c>
      <c r="B8" s="98"/>
      <c r="C8" s="98"/>
      <c r="D8" s="98"/>
      <c r="E8" s="98"/>
      <c r="F8" s="98"/>
    </row>
    <row r="9" spans="1:6">
      <c r="A9" s="97" t="s">
        <v>303</v>
      </c>
      <c r="B9" s="98"/>
      <c r="C9" s="98"/>
      <c r="D9" s="98"/>
      <c r="E9" s="98"/>
      <c r="F9" s="98"/>
    </row>
    <row r="10" spans="1:6">
      <c r="A10" s="97" t="s">
        <v>310</v>
      </c>
      <c r="B10" s="98"/>
      <c r="C10" s="98"/>
      <c r="D10" s="98"/>
      <c r="E10" s="98"/>
      <c r="F10" s="98"/>
    </row>
    <row r="11" spans="1:6">
      <c r="A11" s="97" t="s">
        <v>345</v>
      </c>
      <c r="B11" s="98"/>
      <c r="C11" s="98"/>
      <c r="D11" s="98"/>
      <c r="E11" s="98"/>
      <c r="F11" s="98"/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3.5"/>
  <cols>
    <col min="1" max="2" width="10.625" style="92" customWidth="1"/>
    <col min="3" max="3" width="18.625" style="92" customWidth="1"/>
    <col min="4" max="4" width="6.625" style="92" customWidth="1"/>
    <col min="5" max="10" width="10.625" style="92" customWidth="1"/>
    <col min="11" max="16384" width="9" style="92"/>
  </cols>
  <sheetData>
    <row r="1" spans="1:10" ht="17.25">
      <c r="A1" s="90" t="s">
        <v>251</v>
      </c>
      <c r="B1" s="91"/>
      <c r="C1" s="91"/>
      <c r="D1" s="91"/>
      <c r="E1" s="91"/>
      <c r="F1" s="91"/>
      <c r="G1" s="91"/>
      <c r="H1" s="91"/>
      <c r="I1" s="91"/>
      <c r="J1" s="91"/>
    </row>
    <row r="3" spans="1:10" ht="13.5" customHeight="1">
      <c r="A3" s="93" t="s">
        <v>252</v>
      </c>
      <c r="B3" s="94" t="s">
        <v>253</v>
      </c>
      <c r="C3" s="94" t="s">
        <v>254</v>
      </c>
      <c r="D3" s="93" t="s">
        <v>255</v>
      </c>
      <c r="E3" s="93" t="s">
        <v>256</v>
      </c>
      <c r="F3" s="93" t="s">
        <v>257</v>
      </c>
      <c r="G3" s="93" t="s">
        <v>258</v>
      </c>
      <c r="H3" s="93" t="s">
        <v>259</v>
      </c>
      <c r="I3" s="93" t="s">
        <v>260</v>
      </c>
      <c r="J3" s="93" t="s">
        <v>16</v>
      </c>
    </row>
    <row r="4" spans="1:10">
      <c r="A4" s="95">
        <v>1001</v>
      </c>
      <c r="B4" s="96" t="s">
        <v>261</v>
      </c>
      <c r="C4" s="97" t="s">
        <v>262</v>
      </c>
      <c r="D4" s="95" t="s">
        <v>146</v>
      </c>
      <c r="E4" s="97" t="s">
        <v>263</v>
      </c>
      <c r="F4" s="97">
        <v>64</v>
      </c>
      <c r="G4" s="97">
        <v>84</v>
      </c>
      <c r="H4" s="97">
        <v>76</v>
      </c>
      <c r="I4" s="97">
        <v>72</v>
      </c>
      <c r="J4" s="97">
        <f>SUM(F4:I4)</f>
        <v>296</v>
      </c>
    </row>
    <row r="5" spans="1:10">
      <c r="A5" s="95">
        <v>1002</v>
      </c>
      <c r="B5" s="96" t="s">
        <v>264</v>
      </c>
      <c r="C5" s="97" t="s">
        <v>265</v>
      </c>
      <c r="D5" s="95" t="s">
        <v>266</v>
      </c>
      <c r="E5" s="97" t="s">
        <v>267</v>
      </c>
      <c r="F5" s="97">
        <v>64</v>
      </c>
      <c r="G5" s="97">
        <v>68</v>
      </c>
      <c r="H5" s="97">
        <v>88</v>
      </c>
      <c r="I5" s="97">
        <v>68</v>
      </c>
      <c r="J5" s="97">
        <f t="shared" ref="J5:J48" si="0">SUM(F5:I5)</f>
        <v>288</v>
      </c>
    </row>
    <row r="6" spans="1:10">
      <c r="A6" s="95">
        <v>1003</v>
      </c>
      <c r="B6" s="96" t="s">
        <v>268</v>
      </c>
      <c r="C6" s="97" t="s">
        <v>269</v>
      </c>
      <c r="D6" s="95" t="s">
        <v>146</v>
      </c>
      <c r="E6" s="97" t="s">
        <v>270</v>
      </c>
      <c r="F6" s="97">
        <v>72</v>
      </c>
      <c r="G6" s="97">
        <v>76</v>
      </c>
      <c r="H6" s="97">
        <v>88</v>
      </c>
      <c r="I6" s="97">
        <v>84</v>
      </c>
      <c r="J6" s="97">
        <f t="shared" si="0"/>
        <v>320</v>
      </c>
    </row>
    <row r="7" spans="1:10">
      <c r="A7" s="95">
        <v>1004</v>
      </c>
      <c r="B7" s="96" t="s">
        <v>271</v>
      </c>
      <c r="C7" s="97" t="s">
        <v>272</v>
      </c>
      <c r="D7" s="95" t="s">
        <v>266</v>
      </c>
      <c r="E7" s="97" t="s">
        <v>267</v>
      </c>
      <c r="F7" s="97">
        <v>80</v>
      </c>
      <c r="G7" s="97">
        <v>52</v>
      </c>
      <c r="H7" s="97">
        <v>76</v>
      </c>
      <c r="I7" s="97">
        <v>56</v>
      </c>
      <c r="J7" s="97">
        <f t="shared" si="0"/>
        <v>264</v>
      </c>
    </row>
    <row r="8" spans="1:10">
      <c r="A8" s="95">
        <v>1005</v>
      </c>
      <c r="B8" s="96" t="s">
        <v>273</v>
      </c>
      <c r="C8" s="97" t="s">
        <v>274</v>
      </c>
      <c r="D8" s="95" t="s">
        <v>146</v>
      </c>
      <c r="E8" s="97" t="s">
        <v>267</v>
      </c>
      <c r="F8" s="97">
        <v>60</v>
      </c>
      <c r="G8" s="97">
        <v>52</v>
      </c>
      <c r="H8" s="97">
        <v>64</v>
      </c>
      <c r="I8" s="97">
        <v>40</v>
      </c>
      <c r="J8" s="97">
        <f t="shared" si="0"/>
        <v>216</v>
      </c>
    </row>
    <row r="9" spans="1:10">
      <c r="A9" s="95">
        <v>1006</v>
      </c>
      <c r="B9" s="96" t="s">
        <v>275</v>
      </c>
      <c r="C9" s="97" t="s">
        <v>276</v>
      </c>
      <c r="D9" s="95" t="s">
        <v>146</v>
      </c>
      <c r="E9" s="97" t="s">
        <v>277</v>
      </c>
      <c r="F9" s="97">
        <v>36</v>
      </c>
      <c r="G9" s="97">
        <v>44</v>
      </c>
      <c r="H9" s="97">
        <v>48</v>
      </c>
      <c r="I9" s="97">
        <v>52</v>
      </c>
      <c r="J9" s="97">
        <f t="shared" si="0"/>
        <v>180</v>
      </c>
    </row>
    <row r="10" spans="1:10">
      <c r="A10" s="95">
        <v>1007</v>
      </c>
      <c r="B10" s="96" t="s">
        <v>278</v>
      </c>
      <c r="C10" s="97" t="s">
        <v>279</v>
      </c>
      <c r="D10" s="95" t="s">
        <v>266</v>
      </c>
      <c r="E10" s="97" t="s">
        <v>277</v>
      </c>
      <c r="F10" s="97">
        <v>76</v>
      </c>
      <c r="G10" s="97">
        <v>88</v>
      </c>
      <c r="H10" s="97">
        <v>100</v>
      </c>
      <c r="I10" s="97">
        <v>100</v>
      </c>
      <c r="J10" s="97">
        <f t="shared" si="0"/>
        <v>364</v>
      </c>
    </row>
    <row r="11" spans="1:10">
      <c r="A11" s="95">
        <v>1008</v>
      </c>
      <c r="B11" s="96" t="s">
        <v>280</v>
      </c>
      <c r="C11" s="97" t="s">
        <v>281</v>
      </c>
      <c r="D11" s="95" t="s">
        <v>266</v>
      </c>
      <c r="E11" s="97" t="s">
        <v>270</v>
      </c>
      <c r="F11" s="97">
        <v>72</v>
      </c>
      <c r="G11" s="97">
        <v>40</v>
      </c>
      <c r="H11" s="97">
        <v>100</v>
      </c>
      <c r="I11" s="97">
        <v>80</v>
      </c>
      <c r="J11" s="97">
        <f t="shared" si="0"/>
        <v>292</v>
      </c>
    </row>
    <row r="12" spans="1:10">
      <c r="A12" s="95">
        <v>1009</v>
      </c>
      <c r="B12" s="96" t="s">
        <v>282</v>
      </c>
      <c r="C12" s="97" t="s">
        <v>283</v>
      </c>
      <c r="D12" s="95" t="s">
        <v>146</v>
      </c>
      <c r="E12" s="97" t="s">
        <v>263</v>
      </c>
      <c r="F12" s="97">
        <v>24</v>
      </c>
      <c r="G12" s="97">
        <v>32</v>
      </c>
      <c r="H12" s="97">
        <v>36</v>
      </c>
      <c r="I12" s="97">
        <v>56</v>
      </c>
      <c r="J12" s="97">
        <f t="shared" si="0"/>
        <v>148</v>
      </c>
    </row>
    <row r="13" spans="1:10">
      <c r="A13" s="95">
        <v>1010</v>
      </c>
      <c r="B13" s="96" t="s">
        <v>284</v>
      </c>
      <c r="C13" s="97" t="s">
        <v>285</v>
      </c>
      <c r="D13" s="95" t="s">
        <v>266</v>
      </c>
      <c r="E13" s="97" t="s">
        <v>286</v>
      </c>
      <c r="F13" s="97">
        <v>56</v>
      </c>
      <c r="G13" s="97">
        <v>96</v>
      </c>
      <c r="H13" s="97">
        <v>80</v>
      </c>
      <c r="I13" s="97">
        <v>76</v>
      </c>
      <c r="J13" s="97">
        <f t="shared" si="0"/>
        <v>308</v>
      </c>
    </row>
    <row r="14" spans="1:10">
      <c r="A14" s="95">
        <v>1011</v>
      </c>
      <c r="B14" s="96" t="s">
        <v>287</v>
      </c>
      <c r="C14" s="97" t="s">
        <v>288</v>
      </c>
      <c r="D14" s="95" t="s">
        <v>146</v>
      </c>
      <c r="E14" s="97" t="s">
        <v>267</v>
      </c>
      <c r="F14" s="97">
        <v>76</v>
      </c>
      <c r="G14" s="97">
        <v>52</v>
      </c>
      <c r="H14" s="97">
        <v>48</v>
      </c>
      <c r="I14" s="97">
        <v>64</v>
      </c>
      <c r="J14" s="97">
        <f t="shared" si="0"/>
        <v>240</v>
      </c>
    </row>
    <row r="15" spans="1:10">
      <c r="A15" s="95">
        <v>1012</v>
      </c>
      <c r="B15" s="96" t="s">
        <v>289</v>
      </c>
      <c r="C15" s="97" t="s">
        <v>290</v>
      </c>
      <c r="D15" s="95" t="s">
        <v>266</v>
      </c>
      <c r="E15" s="97" t="s">
        <v>270</v>
      </c>
      <c r="F15" s="97">
        <v>44</v>
      </c>
      <c r="G15" s="97">
        <v>72</v>
      </c>
      <c r="H15" s="97">
        <v>44</v>
      </c>
      <c r="I15" s="97">
        <v>60</v>
      </c>
      <c r="J15" s="97">
        <f t="shared" si="0"/>
        <v>220</v>
      </c>
    </row>
    <row r="16" spans="1:10">
      <c r="A16" s="95">
        <v>1013</v>
      </c>
      <c r="B16" s="96" t="s">
        <v>291</v>
      </c>
      <c r="C16" s="97" t="s">
        <v>292</v>
      </c>
      <c r="D16" s="95" t="s">
        <v>146</v>
      </c>
      <c r="E16" s="97" t="s">
        <v>286</v>
      </c>
      <c r="F16" s="97">
        <v>24</v>
      </c>
      <c r="G16" s="97">
        <v>8</v>
      </c>
      <c r="H16" s="97">
        <v>4</v>
      </c>
      <c r="I16" s="97">
        <v>12</v>
      </c>
      <c r="J16" s="97">
        <f t="shared" si="0"/>
        <v>48</v>
      </c>
    </row>
    <row r="17" spans="1:10">
      <c r="A17" s="95">
        <v>1014</v>
      </c>
      <c r="B17" s="96" t="s">
        <v>293</v>
      </c>
      <c r="C17" s="97" t="s">
        <v>294</v>
      </c>
      <c r="D17" s="95" t="s">
        <v>266</v>
      </c>
      <c r="E17" s="97" t="s">
        <v>267</v>
      </c>
      <c r="F17" s="97">
        <v>72</v>
      </c>
      <c r="G17" s="97">
        <v>56</v>
      </c>
      <c r="H17" s="97">
        <v>72</v>
      </c>
      <c r="I17" s="97">
        <v>88</v>
      </c>
      <c r="J17" s="97">
        <f t="shared" si="0"/>
        <v>288</v>
      </c>
    </row>
    <row r="18" spans="1:10">
      <c r="A18" s="95">
        <v>1015</v>
      </c>
      <c r="B18" s="96" t="s">
        <v>295</v>
      </c>
      <c r="C18" s="97" t="s">
        <v>296</v>
      </c>
      <c r="D18" s="95" t="s">
        <v>266</v>
      </c>
      <c r="E18" s="97" t="s">
        <v>263</v>
      </c>
      <c r="F18" s="97">
        <v>88</v>
      </c>
      <c r="G18" s="97">
        <v>64</v>
      </c>
      <c r="H18" s="97">
        <v>88</v>
      </c>
      <c r="I18" s="97">
        <v>92</v>
      </c>
      <c r="J18" s="97">
        <f t="shared" si="0"/>
        <v>332</v>
      </c>
    </row>
    <row r="19" spans="1:10">
      <c r="A19" s="95">
        <v>1016</v>
      </c>
      <c r="B19" s="96" t="s">
        <v>297</v>
      </c>
      <c r="C19" s="97" t="s">
        <v>298</v>
      </c>
      <c r="D19" s="95" t="s">
        <v>146</v>
      </c>
      <c r="E19" s="97" t="s">
        <v>263</v>
      </c>
      <c r="F19" s="97">
        <v>84</v>
      </c>
      <c r="G19" s="97">
        <v>76</v>
      </c>
      <c r="H19" s="97">
        <v>92</v>
      </c>
      <c r="I19" s="97">
        <v>96</v>
      </c>
      <c r="J19" s="97">
        <f t="shared" si="0"/>
        <v>348</v>
      </c>
    </row>
    <row r="20" spans="1:10">
      <c r="A20" s="95">
        <v>1017</v>
      </c>
      <c r="B20" s="96" t="s">
        <v>299</v>
      </c>
      <c r="C20" s="97" t="s">
        <v>300</v>
      </c>
      <c r="D20" s="95" t="s">
        <v>266</v>
      </c>
      <c r="E20" s="97" t="s">
        <v>277</v>
      </c>
      <c r="F20" s="97">
        <v>84</v>
      </c>
      <c r="G20" s="97">
        <v>88</v>
      </c>
      <c r="H20" s="97">
        <v>88</v>
      </c>
      <c r="I20" s="97">
        <v>100</v>
      </c>
      <c r="J20" s="97">
        <f t="shared" si="0"/>
        <v>360</v>
      </c>
    </row>
    <row r="21" spans="1:10">
      <c r="A21" s="95">
        <v>1018</v>
      </c>
      <c r="B21" s="96" t="s">
        <v>301</v>
      </c>
      <c r="C21" s="97" t="s">
        <v>302</v>
      </c>
      <c r="D21" s="95" t="s">
        <v>146</v>
      </c>
      <c r="E21" s="97" t="s">
        <v>303</v>
      </c>
      <c r="F21" s="97">
        <v>68</v>
      </c>
      <c r="G21" s="97">
        <v>68</v>
      </c>
      <c r="H21" s="97">
        <v>84</v>
      </c>
      <c r="I21" s="97">
        <v>80</v>
      </c>
      <c r="J21" s="97">
        <f t="shared" si="0"/>
        <v>300</v>
      </c>
    </row>
    <row r="22" spans="1:10">
      <c r="A22" s="95">
        <v>1019</v>
      </c>
      <c r="B22" s="96" t="s">
        <v>304</v>
      </c>
      <c r="C22" s="97" t="s">
        <v>305</v>
      </c>
      <c r="D22" s="95" t="s">
        <v>266</v>
      </c>
      <c r="E22" s="97" t="s">
        <v>286</v>
      </c>
      <c r="F22" s="97">
        <v>56</v>
      </c>
      <c r="G22" s="97">
        <v>48</v>
      </c>
      <c r="H22" s="97">
        <v>40</v>
      </c>
      <c r="I22" s="97">
        <v>56</v>
      </c>
      <c r="J22" s="97">
        <f t="shared" si="0"/>
        <v>200</v>
      </c>
    </row>
    <row r="23" spans="1:10">
      <c r="A23" s="95">
        <v>1020</v>
      </c>
      <c r="B23" s="96" t="s">
        <v>306</v>
      </c>
      <c r="C23" s="97" t="s">
        <v>307</v>
      </c>
      <c r="D23" s="95" t="s">
        <v>266</v>
      </c>
      <c r="E23" s="97" t="s">
        <v>286</v>
      </c>
      <c r="F23" s="97">
        <v>44</v>
      </c>
      <c r="G23" s="97">
        <v>36</v>
      </c>
      <c r="H23" s="97">
        <v>48</v>
      </c>
      <c r="I23" s="97">
        <v>60</v>
      </c>
      <c r="J23" s="97">
        <f t="shared" si="0"/>
        <v>188</v>
      </c>
    </row>
    <row r="24" spans="1:10">
      <c r="A24" s="95">
        <v>1021</v>
      </c>
      <c r="B24" s="96" t="s">
        <v>308</v>
      </c>
      <c r="C24" s="97" t="s">
        <v>309</v>
      </c>
      <c r="D24" s="95" t="s">
        <v>266</v>
      </c>
      <c r="E24" s="97" t="s">
        <v>310</v>
      </c>
      <c r="F24" s="97">
        <v>60</v>
      </c>
      <c r="G24" s="97">
        <v>44</v>
      </c>
      <c r="H24" s="97">
        <v>72</v>
      </c>
      <c r="I24" s="97">
        <v>80</v>
      </c>
      <c r="J24" s="97">
        <f t="shared" si="0"/>
        <v>256</v>
      </c>
    </row>
    <row r="25" spans="1:10">
      <c r="A25" s="95">
        <v>1022</v>
      </c>
      <c r="B25" s="96" t="s">
        <v>311</v>
      </c>
      <c r="C25" s="97" t="s">
        <v>312</v>
      </c>
      <c r="D25" s="95" t="s">
        <v>266</v>
      </c>
      <c r="E25" s="97" t="s">
        <v>270</v>
      </c>
      <c r="F25" s="97">
        <v>64</v>
      </c>
      <c r="G25" s="97">
        <v>72</v>
      </c>
      <c r="H25" s="97">
        <v>56</v>
      </c>
      <c r="I25" s="97">
        <v>68</v>
      </c>
      <c r="J25" s="97">
        <f t="shared" si="0"/>
        <v>260</v>
      </c>
    </row>
    <row r="26" spans="1:10">
      <c r="A26" s="95">
        <v>1023</v>
      </c>
      <c r="B26" s="96" t="s">
        <v>313</v>
      </c>
      <c r="C26" s="97" t="s">
        <v>314</v>
      </c>
      <c r="D26" s="95" t="s">
        <v>146</v>
      </c>
      <c r="E26" s="97" t="s">
        <v>263</v>
      </c>
      <c r="F26" s="97">
        <v>64</v>
      </c>
      <c r="G26" s="97">
        <v>64</v>
      </c>
      <c r="H26" s="97">
        <v>68</v>
      </c>
      <c r="I26" s="97">
        <v>72</v>
      </c>
      <c r="J26" s="97">
        <f t="shared" si="0"/>
        <v>268</v>
      </c>
    </row>
    <row r="27" spans="1:10">
      <c r="A27" s="95">
        <v>1024</v>
      </c>
      <c r="B27" s="96" t="s">
        <v>315</v>
      </c>
      <c r="C27" s="97" t="s">
        <v>316</v>
      </c>
      <c r="D27" s="95" t="s">
        <v>266</v>
      </c>
      <c r="E27" s="97" t="s">
        <v>286</v>
      </c>
      <c r="F27" s="97">
        <v>76</v>
      </c>
      <c r="G27" s="97">
        <v>24</v>
      </c>
      <c r="H27" s="97">
        <v>60</v>
      </c>
      <c r="I27" s="97">
        <v>52</v>
      </c>
      <c r="J27" s="97">
        <f t="shared" si="0"/>
        <v>212</v>
      </c>
    </row>
    <row r="28" spans="1:10">
      <c r="A28" s="95">
        <v>1025</v>
      </c>
      <c r="B28" s="96" t="s">
        <v>317</v>
      </c>
      <c r="C28" s="97" t="s">
        <v>318</v>
      </c>
      <c r="D28" s="95" t="s">
        <v>146</v>
      </c>
      <c r="E28" s="97" t="s">
        <v>277</v>
      </c>
      <c r="F28" s="97">
        <v>60</v>
      </c>
      <c r="G28" s="97">
        <v>48</v>
      </c>
      <c r="H28" s="97">
        <v>52</v>
      </c>
      <c r="I28" s="97">
        <v>64</v>
      </c>
      <c r="J28" s="97">
        <f t="shared" si="0"/>
        <v>224</v>
      </c>
    </row>
    <row r="29" spans="1:10">
      <c r="A29" s="95">
        <v>1026</v>
      </c>
      <c r="B29" s="96" t="s">
        <v>319</v>
      </c>
      <c r="C29" s="97" t="s">
        <v>320</v>
      </c>
      <c r="D29" s="95" t="s">
        <v>146</v>
      </c>
      <c r="E29" s="97" t="s">
        <v>263</v>
      </c>
      <c r="F29" s="97">
        <v>96</v>
      </c>
      <c r="G29" s="97">
        <v>68</v>
      </c>
      <c r="H29" s="97">
        <v>48</v>
      </c>
      <c r="I29" s="97">
        <v>72</v>
      </c>
      <c r="J29" s="97">
        <f t="shared" si="0"/>
        <v>284</v>
      </c>
    </row>
    <row r="30" spans="1:10">
      <c r="A30" s="95">
        <v>1027</v>
      </c>
      <c r="B30" s="96" t="s">
        <v>321</v>
      </c>
      <c r="C30" s="97" t="s">
        <v>322</v>
      </c>
      <c r="D30" s="95" t="s">
        <v>266</v>
      </c>
      <c r="E30" s="97" t="s">
        <v>286</v>
      </c>
      <c r="F30" s="97">
        <v>48</v>
      </c>
      <c r="G30" s="97">
        <v>72</v>
      </c>
      <c r="H30" s="97">
        <v>80</v>
      </c>
      <c r="I30" s="97">
        <v>68</v>
      </c>
      <c r="J30" s="97">
        <f t="shared" si="0"/>
        <v>268</v>
      </c>
    </row>
    <row r="31" spans="1:10">
      <c r="A31" s="95">
        <v>1028</v>
      </c>
      <c r="B31" s="96" t="s">
        <v>323</v>
      </c>
      <c r="C31" s="97" t="s">
        <v>324</v>
      </c>
      <c r="D31" s="95" t="s">
        <v>266</v>
      </c>
      <c r="E31" s="97" t="s">
        <v>267</v>
      </c>
      <c r="F31" s="97">
        <v>52</v>
      </c>
      <c r="G31" s="97">
        <v>60</v>
      </c>
      <c r="H31" s="97">
        <v>60</v>
      </c>
      <c r="I31" s="97">
        <v>80</v>
      </c>
      <c r="J31" s="97">
        <f t="shared" si="0"/>
        <v>252</v>
      </c>
    </row>
    <row r="32" spans="1:10">
      <c r="A32" s="95">
        <v>1029</v>
      </c>
      <c r="B32" s="96" t="s">
        <v>325</v>
      </c>
      <c r="C32" s="97" t="s">
        <v>326</v>
      </c>
      <c r="D32" s="95" t="s">
        <v>146</v>
      </c>
      <c r="E32" s="97" t="s">
        <v>263</v>
      </c>
      <c r="F32" s="97">
        <v>76</v>
      </c>
      <c r="G32" s="97">
        <v>56</v>
      </c>
      <c r="H32" s="97">
        <v>56</v>
      </c>
      <c r="I32" s="97">
        <v>60</v>
      </c>
      <c r="J32" s="97">
        <f t="shared" si="0"/>
        <v>248</v>
      </c>
    </row>
    <row r="33" spans="1:10">
      <c r="A33" s="95">
        <v>1030</v>
      </c>
      <c r="B33" s="96" t="s">
        <v>327</v>
      </c>
      <c r="C33" s="97" t="s">
        <v>328</v>
      </c>
      <c r="D33" s="95" t="s">
        <v>146</v>
      </c>
      <c r="E33" s="97" t="s">
        <v>286</v>
      </c>
      <c r="F33" s="97">
        <v>64</v>
      </c>
      <c r="G33" s="97">
        <v>52</v>
      </c>
      <c r="H33" s="97">
        <v>32</v>
      </c>
      <c r="I33" s="97">
        <v>48</v>
      </c>
      <c r="J33" s="97">
        <f t="shared" si="0"/>
        <v>196</v>
      </c>
    </row>
    <row r="34" spans="1:10">
      <c r="A34" s="95">
        <v>1031</v>
      </c>
      <c r="B34" s="96" t="s">
        <v>329</v>
      </c>
      <c r="C34" s="97" t="s">
        <v>330</v>
      </c>
      <c r="D34" s="95" t="s">
        <v>146</v>
      </c>
      <c r="E34" s="97" t="s">
        <v>286</v>
      </c>
      <c r="F34" s="97">
        <v>40</v>
      </c>
      <c r="G34" s="97">
        <v>72</v>
      </c>
      <c r="H34" s="97">
        <v>72</v>
      </c>
      <c r="I34" s="97">
        <v>96</v>
      </c>
      <c r="J34" s="97">
        <f t="shared" si="0"/>
        <v>280</v>
      </c>
    </row>
    <row r="35" spans="1:10">
      <c r="A35" s="95">
        <v>1032</v>
      </c>
      <c r="B35" s="96" t="s">
        <v>331</v>
      </c>
      <c r="C35" s="97" t="s">
        <v>332</v>
      </c>
      <c r="D35" s="95" t="s">
        <v>266</v>
      </c>
      <c r="E35" s="97" t="s">
        <v>263</v>
      </c>
      <c r="F35" s="97">
        <v>56</v>
      </c>
      <c r="G35" s="97">
        <v>48</v>
      </c>
      <c r="H35" s="97">
        <v>72</v>
      </c>
      <c r="I35" s="97">
        <v>64</v>
      </c>
      <c r="J35" s="97">
        <f t="shared" si="0"/>
        <v>240</v>
      </c>
    </row>
    <row r="36" spans="1:10">
      <c r="A36" s="95">
        <v>1033</v>
      </c>
      <c r="B36" s="96" t="s">
        <v>333</v>
      </c>
      <c r="C36" s="97" t="s">
        <v>334</v>
      </c>
      <c r="D36" s="95" t="s">
        <v>146</v>
      </c>
      <c r="E36" s="97" t="s">
        <v>263</v>
      </c>
      <c r="F36" s="97">
        <v>48</v>
      </c>
      <c r="G36" s="97">
        <v>64</v>
      </c>
      <c r="H36" s="97">
        <v>48</v>
      </c>
      <c r="I36" s="97">
        <v>68</v>
      </c>
      <c r="J36" s="97">
        <f t="shared" si="0"/>
        <v>228</v>
      </c>
    </row>
    <row r="37" spans="1:10">
      <c r="A37" s="95">
        <v>1034</v>
      </c>
      <c r="B37" s="96" t="s">
        <v>335</v>
      </c>
      <c r="C37" s="97" t="s">
        <v>336</v>
      </c>
      <c r="D37" s="95" t="s">
        <v>266</v>
      </c>
      <c r="E37" s="97" t="s">
        <v>270</v>
      </c>
      <c r="F37" s="97">
        <v>64</v>
      </c>
      <c r="G37" s="97">
        <v>40</v>
      </c>
      <c r="H37" s="97">
        <v>56</v>
      </c>
      <c r="I37" s="97">
        <v>68</v>
      </c>
      <c r="J37" s="97">
        <f t="shared" si="0"/>
        <v>228</v>
      </c>
    </row>
    <row r="38" spans="1:10">
      <c r="A38" s="95">
        <v>1035</v>
      </c>
      <c r="B38" s="96" t="s">
        <v>337</v>
      </c>
      <c r="C38" s="97" t="s">
        <v>338</v>
      </c>
      <c r="D38" s="95" t="s">
        <v>266</v>
      </c>
      <c r="E38" s="97" t="s">
        <v>267</v>
      </c>
      <c r="F38" s="97">
        <v>48</v>
      </c>
      <c r="G38" s="97">
        <v>52</v>
      </c>
      <c r="H38" s="97">
        <v>72</v>
      </c>
      <c r="I38" s="97">
        <v>72</v>
      </c>
      <c r="J38" s="97">
        <f t="shared" si="0"/>
        <v>244</v>
      </c>
    </row>
    <row r="39" spans="1:10">
      <c r="A39" s="95">
        <v>1036</v>
      </c>
      <c r="B39" s="96" t="s">
        <v>339</v>
      </c>
      <c r="C39" s="97" t="s">
        <v>340</v>
      </c>
      <c r="D39" s="95" t="s">
        <v>266</v>
      </c>
      <c r="E39" s="97" t="s">
        <v>286</v>
      </c>
      <c r="F39" s="97">
        <v>64</v>
      </c>
      <c r="G39" s="97">
        <v>88</v>
      </c>
      <c r="H39" s="97">
        <v>60</v>
      </c>
      <c r="I39" s="97">
        <v>76</v>
      </c>
      <c r="J39" s="97">
        <f t="shared" si="0"/>
        <v>288</v>
      </c>
    </row>
    <row r="40" spans="1:10">
      <c r="A40" s="95">
        <v>1037</v>
      </c>
      <c r="B40" s="96" t="s">
        <v>341</v>
      </c>
      <c r="C40" s="97" t="s">
        <v>342</v>
      </c>
      <c r="D40" s="95" t="s">
        <v>266</v>
      </c>
      <c r="E40" s="97" t="s">
        <v>263</v>
      </c>
      <c r="F40" s="97">
        <v>32</v>
      </c>
      <c r="G40" s="97">
        <v>27</v>
      </c>
      <c r="H40" s="97">
        <v>24</v>
      </c>
      <c r="I40" s="97">
        <v>40</v>
      </c>
      <c r="J40" s="97">
        <f t="shared" si="0"/>
        <v>123</v>
      </c>
    </row>
    <row r="41" spans="1:10">
      <c r="A41" s="95">
        <v>1038</v>
      </c>
      <c r="B41" s="96" t="s">
        <v>343</v>
      </c>
      <c r="C41" s="97" t="s">
        <v>344</v>
      </c>
      <c r="D41" s="95" t="s">
        <v>146</v>
      </c>
      <c r="E41" s="97" t="s">
        <v>345</v>
      </c>
      <c r="F41" s="97">
        <v>56</v>
      </c>
      <c r="G41" s="97">
        <v>68</v>
      </c>
      <c r="H41" s="97">
        <v>36</v>
      </c>
      <c r="I41" s="97">
        <v>72</v>
      </c>
      <c r="J41" s="97">
        <f t="shared" si="0"/>
        <v>232</v>
      </c>
    </row>
    <row r="42" spans="1:10">
      <c r="A42" s="95">
        <v>1039</v>
      </c>
      <c r="B42" s="96" t="s">
        <v>346</v>
      </c>
      <c r="C42" s="97" t="s">
        <v>347</v>
      </c>
      <c r="D42" s="95" t="s">
        <v>266</v>
      </c>
      <c r="E42" s="97" t="s">
        <v>303</v>
      </c>
      <c r="F42" s="97">
        <v>60</v>
      </c>
      <c r="G42" s="97">
        <v>72</v>
      </c>
      <c r="H42" s="97">
        <v>48</v>
      </c>
      <c r="I42" s="97">
        <v>64</v>
      </c>
      <c r="J42" s="97">
        <f t="shared" si="0"/>
        <v>244</v>
      </c>
    </row>
    <row r="43" spans="1:10">
      <c r="A43" s="95">
        <v>1040</v>
      </c>
      <c r="B43" s="96" t="s">
        <v>348</v>
      </c>
      <c r="C43" s="97" t="s">
        <v>349</v>
      </c>
      <c r="D43" s="95" t="s">
        <v>146</v>
      </c>
      <c r="E43" s="97" t="s">
        <v>263</v>
      </c>
      <c r="F43" s="97">
        <v>72</v>
      </c>
      <c r="G43" s="97">
        <v>100</v>
      </c>
      <c r="H43" s="97">
        <v>68</v>
      </c>
      <c r="I43" s="97">
        <v>84</v>
      </c>
      <c r="J43" s="97">
        <f t="shared" si="0"/>
        <v>324</v>
      </c>
    </row>
    <row r="44" spans="1:10">
      <c r="A44" s="95">
        <v>1041</v>
      </c>
      <c r="B44" s="96" t="s">
        <v>350</v>
      </c>
      <c r="C44" s="97" t="s">
        <v>351</v>
      </c>
      <c r="D44" s="95" t="s">
        <v>146</v>
      </c>
      <c r="E44" s="97" t="s">
        <v>286</v>
      </c>
      <c r="F44" s="97">
        <v>76</v>
      </c>
      <c r="G44" s="97">
        <v>72</v>
      </c>
      <c r="H44" s="97">
        <v>68</v>
      </c>
      <c r="I44" s="97">
        <v>80</v>
      </c>
      <c r="J44" s="97">
        <f t="shared" si="0"/>
        <v>296</v>
      </c>
    </row>
    <row r="45" spans="1:10">
      <c r="A45" s="95">
        <v>1042</v>
      </c>
      <c r="B45" s="96" t="s">
        <v>352</v>
      </c>
      <c r="C45" s="97" t="s">
        <v>353</v>
      </c>
      <c r="D45" s="95" t="s">
        <v>146</v>
      </c>
      <c r="E45" s="97" t="s">
        <v>310</v>
      </c>
      <c r="F45" s="97">
        <v>64</v>
      </c>
      <c r="G45" s="97">
        <v>44</v>
      </c>
      <c r="H45" s="97">
        <v>28</v>
      </c>
      <c r="I45" s="97">
        <v>52</v>
      </c>
      <c r="J45" s="97">
        <f t="shared" si="0"/>
        <v>188</v>
      </c>
    </row>
    <row r="46" spans="1:10">
      <c r="A46" s="95">
        <v>1043</v>
      </c>
      <c r="B46" s="96" t="s">
        <v>354</v>
      </c>
      <c r="C46" s="97" t="s">
        <v>355</v>
      </c>
      <c r="D46" s="95" t="s">
        <v>146</v>
      </c>
      <c r="E46" s="97" t="s">
        <v>286</v>
      </c>
      <c r="F46" s="97">
        <v>36</v>
      </c>
      <c r="G46" s="97">
        <v>44</v>
      </c>
      <c r="H46" s="97">
        <v>16</v>
      </c>
      <c r="I46" s="97">
        <v>48</v>
      </c>
      <c r="J46" s="97">
        <f t="shared" si="0"/>
        <v>144</v>
      </c>
    </row>
    <row r="47" spans="1:10">
      <c r="A47" s="95">
        <v>1044</v>
      </c>
      <c r="B47" s="96" t="s">
        <v>356</v>
      </c>
      <c r="C47" s="97" t="s">
        <v>357</v>
      </c>
      <c r="D47" s="95" t="s">
        <v>266</v>
      </c>
      <c r="E47" s="97" t="s">
        <v>345</v>
      </c>
      <c r="F47" s="97">
        <v>68</v>
      </c>
      <c r="G47" s="97">
        <v>56</v>
      </c>
      <c r="H47" s="97">
        <v>88</v>
      </c>
      <c r="I47" s="97">
        <v>84</v>
      </c>
      <c r="J47" s="97">
        <f t="shared" si="0"/>
        <v>296</v>
      </c>
    </row>
    <row r="48" spans="1:10">
      <c r="A48" s="95">
        <v>1045</v>
      </c>
      <c r="B48" s="96" t="s">
        <v>358</v>
      </c>
      <c r="C48" s="97" t="s">
        <v>359</v>
      </c>
      <c r="D48" s="95" t="s">
        <v>266</v>
      </c>
      <c r="E48" s="97" t="s">
        <v>286</v>
      </c>
      <c r="F48" s="97">
        <v>64</v>
      </c>
      <c r="G48" s="97">
        <v>76</v>
      </c>
      <c r="H48" s="97">
        <v>72</v>
      </c>
      <c r="I48" s="97">
        <v>84</v>
      </c>
      <c r="J48" s="97">
        <f t="shared" si="0"/>
        <v>296</v>
      </c>
    </row>
  </sheetData>
  <phoneticPr fontId="6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3.5"/>
  <cols>
    <col min="1" max="7" width="10.625" style="99" customWidth="1"/>
    <col min="8" max="16384" width="9" style="99"/>
  </cols>
  <sheetData>
    <row r="1" spans="1:7" ht="17.25">
      <c r="A1" s="90" t="s">
        <v>251</v>
      </c>
      <c r="B1" s="91"/>
      <c r="C1" s="91"/>
      <c r="D1" s="91"/>
      <c r="E1" s="91"/>
      <c r="F1" s="91"/>
      <c r="G1" s="91"/>
    </row>
    <row r="3" spans="1:7">
      <c r="A3" s="93" t="s">
        <v>255</v>
      </c>
      <c r="B3" s="93" t="s">
        <v>360</v>
      </c>
      <c r="C3" s="93" t="s">
        <v>257</v>
      </c>
      <c r="D3" s="93" t="s">
        <v>258</v>
      </c>
      <c r="E3" s="93" t="s">
        <v>259</v>
      </c>
      <c r="F3" s="93" t="s">
        <v>260</v>
      </c>
      <c r="G3" s="93" t="s">
        <v>16</v>
      </c>
    </row>
    <row r="4" spans="1:7">
      <c r="A4" s="95" t="s">
        <v>146</v>
      </c>
      <c r="B4" s="97" t="s">
        <v>263</v>
      </c>
      <c r="C4" s="100"/>
      <c r="D4" s="100"/>
      <c r="E4" s="100"/>
      <c r="F4" s="100"/>
      <c r="G4" s="100"/>
    </row>
    <row r="5" spans="1:7">
      <c r="A5" s="95" t="s">
        <v>146</v>
      </c>
      <c r="B5" s="97" t="s">
        <v>267</v>
      </c>
      <c r="C5" s="100"/>
      <c r="D5" s="100"/>
      <c r="E5" s="100"/>
      <c r="F5" s="100"/>
      <c r="G5" s="100"/>
    </row>
    <row r="6" spans="1:7">
      <c r="A6" s="95" t="s">
        <v>146</v>
      </c>
      <c r="B6" s="97" t="s">
        <v>270</v>
      </c>
      <c r="C6" s="100"/>
      <c r="D6" s="100"/>
      <c r="E6" s="100"/>
      <c r="F6" s="100"/>
      <c r="G6" s="100"/>
    </row>
    <row r="7" spans="1:7">
      <c r="A7" s="95" t="s">
        <v>146</v>
      </c>
      <c r="B7" s="97" t="s">
        <v>286</v>
      </c>
      <c r="C7" s="100"/>
      <c r="D7" s="100"/>
      <c r="E7" s="100"/>
      <c r="F7" s="100"/>
      <c r="G7" s="100"/>
    </row>
    <row r="8" spans="1:7">
      <c r="A8" s="95" t="s">
        <v>146</v>
      </c>
      <c r="B8" s="97" t="s">
        <v>277</v>
      </c>
      <c r="C8" s="100"/>
      <c r="D8" s="100"/>
      <c r="E8" s="100"/>
      <c r="F8" s="100"/>
      <c r="G8" s="100"/>
    </row>
    <row r="9" spans="1:7">
      <c r="A9" s="95" t="s">
        <v>146</v>
      </c>
      <c r="B9" s="97" t="s">
        <v>303</v>
      </c>
      <c r="C9" s="100"/>
      <c r="D9" s="100"/>
      <c r="E9" s="100"/>
      <c r="F9" s="100"/>
      <c r="G9" s="100"/>
    </row>
    <row r="10" spans="1:7">
      <c r="A10" s="95" t="s">
        <v>146</v>
      </c>
      <c r="B10" s="97" t="s">
        <v>310</v>
      </c>
      <c r="C10" s="100"/>
      <c r="D10" s="100"/>
      <c r="E10" s="100"/>
      <c r="F10" s="100"/>
      <c r="G10" s="100"/>
    </row>
    <row r="11" spans="1:7">
      <c r="A11" s="95" t="s">
        <v>146</v>
      </c>
      <c r="B11" s="97" t="s">
        <v>345</v>
      </c>
      <c r="C11" s="100"/>
      <c r="D11" s="100"/>
      <c r="E11" s="100"/>
      <c r="F11" s="100"/>
      <c r="G11" s="100"/>
    </row>
    <row r="12" spans="1:7">
      <c r="A12" s="95" t="s">
        <v>266</v>
      </c>
      <c r="B12" s="97" t="s">
        <v>263</v>
      </c>
      <c r="C12" s="100"/>
      <c r="D12" s="100"/>
      <c r="E12" s="100"/>
      <c r="F12" s="100"/>
      <c r="G12" s="100"/>
    </row>
    <row r="13" spans="1:7">
      <c r="A13" s="95" t="s">
        <v>266</v>
      </c>
      <c r="B13" s="97" t="s">
        <v>267</v>
      </c>
      <c r="C13" s="100"/>
      <c r="D13" s="100"/>
      <c r="E13" s="100"/>
      <c r="F13" s="100"/>
      <c r="G13" s="100"/>
    </row>
    <row r="14" spans="1:7">
      <c r="A14" s="95" t="s">
        <v>266</v>
      </c>
      <c r="B14" s="97" t="s">
        <v>270</v>
      </c>
      <c r="C14" s="100"/>
      <c r="D14" s="100"/>
      <c r="E14" s="100"/>
      <c r="F14" s="100"/>
      <c r="G14" s="100"/>
    </row>
    <row r="15" spans="1:7">
      <c r="A15" s="95" t="s">
        <v>266</v>
      </c>
      <c r="B15" s="97" t="s">
        <v>286</v>
      </c>
      <c r="C15" s="100"/>
      <c r="D15" s="100"/>
      <c r="E15" s="100"/>
      <c r="F15" s="100"/>
      <c r="G15" s="100"/>
    </row>
    <row r="16" spans="1:7">
      <c r="A16" s="95" t="s">
        <v>266</v>
      </c>
      <c r="B16" s="97" t="s">
        <v>277</v>
      </c>
      <c r="C16" s="100"/>
      <c r="D16" s="100"/>
      <c r="E16" s="100"/>
      <c r="F16" s="100"/>
      <c r="G16" s="100"/>
    </row>
    <row r="17" spans="1:7">
      <c r="A17" s="95" t="s">
        <v>266</v>
      </c>
      <c r="B17" s="97" t="s">
        <v>303</v>
      </c>
      <c r="C17" s="100"/>
      <c r="D17" s="100"/>
      <c r="E17" s="100"/>
      <c r="F17" s="100"/>
      <c r="G17" s="100"/>
    </row>
    <row r="18" spans="1:7">
      <c r="A18" s="95" t="s">
        <v>266</v>
      </c>
      <c r="B18" s="97" t="s">
        <v>310</v>
      </c>
      <c r="C18" s="100"/>
      <c r="D18" s="100"/>
      <c r="E18" s="100"/>
      <c r="F18" s="100"/>
      <c r="G18" s="100"/>
    </row>
    <row r="19" spans="1:7">
      <c r="A19" s="95" t="s">
        <v>266</v>
      </c>
      <c r="B19" s="97" t="s">
        <v>345</v>
      </c>
      <c r="C19" s="100"/>
      <c r="D19" s="100"/>
      <c r="E19" s="100"/>
      <c r="F19" s="100"/>
      <c r="G19" s="100"/>
    </row>
  </sheetData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/>
  </sheetViews>
  <sheetFormatPr defaultRowHeight="13.5"/>
  <cols>
    <col min="1" max="1" width="1.875" style="40" customWidth="1"/>
    <col min="2" max="2" width="9.5" style="40" customWidth="1"/>
    <col min="3" max="8" width="7.5" style="40" customWidth="1"/>
    <col min="9" max="9" width="8.75" style="40" customWidth="1"/>
    <col min="10" max="16384" width="9" style="40"/>
  </cols>
  <sheetData>
    <row r="1" spans="2:9" ht="13.5" customHeight="1">
      <c r="B1" s="38" t="s">
        <v>18</v>
      </c>
      <c r="C1" s="38"/>
      <c r="D1" s="38"/>
      <c r="E1" s="38"/>
      <c r="F1" s="38"/>
      <c r="G1" s="39"/>
    </row>
    <row r="2" spans="2:9" ht="13.5" customHeight="1">
      <c r="G2" s="41"/>
      <c r="I2" s="1" t="s">
        <v>1</v>
      </c>
    </row>
    <row r="3" spans="2:9" ht="14.25" thickBot="1">
      <c r="B3" s="14"/>
      <c r="C3" s="15" t="s">
        <v>19</v>
      </c>
      <c r="D3" s="15" t="s">
        <v>127</v>
      </c>
      <c r="E3" s="15" t="s">
        <v>128</v>
      </c>
      <c r="F3" s="15" t="s">
        <v>133</v>
      </c>
      <c r="G3" s="15" t="s">
        <v>118</v>
      </c>
      <c r="H3" s="15" t="s">
        <v>119</v>
      </c>
      <c r="I3" s="15" t="s">
        <v>5</v>
      </c>
    </row>
    <row r="4" spans="2:9" ht="14.25" thickTop="1">
      <c r="B4" s="70" t="s">
        <v>20</v>
      </c>
      <c r="C4" s="71">
        <v>860000</v>
      </c>
      <c r="D4" s="71">
        <v>1050000</v>
      </c>
      <c r="E4" s="71">
        <v>900000</v>
      </c>
      <c r="F4" s="71">
        <v>1100000</v>
      </c>
      <c r="G4" s="43">
        <v>1200000</v>
      </c>
      <c r="H4" s="43">
        <v>9800000</v>
      </c>
      <c r="I4" s="43">
        <f>SUM(C4:H4)</f>
        <v>14910000</v>
      </c>
    </row>
    <row r="5" spans="2:9">
      <c r="B5" s="72" t="s">
        <v>21</v>
      </c>
      <c r="C5" s="69">
        <v>1000000</v>
      </c>
      <c r="D5" s="69">
        <v>900000</v>
      </c>
      <c r="E5" s="69">
        <v>1150000</v>
      </c>
      <c r="F5" s="69">
        <v>1200000</v>
      </c>
      <c r="G5" s="44">
        <v>1150000</v>
      </c>
      <c r="H5" s="44">
        <v>1080000</v>
      </c>
      <c r="I5" s="44">
        <f t="shared" ref="I5:I9" si="0">SUM(C5:H5)</f>
        <v>6480000</v>
      </c>
    </row>
    <row r="6" spans="2:9">
      <c r="B6" s="72" t="s">
        <v>22</v>
      </c>
      <c r="C6" s="69">
        <v>1100000</v>
      </c>
      <c r="D6" s="69">
        <v>1000000</v>
      </c>
      <c r="E6" s="69">
        <v>950000</v>
      </c>
      <c r="F6" s="69">
        <v>1050000</v>
      </c>
      <c r="G6" s="44">
        <v>1120000</v>
      </c>
      <c r="H6" s="44">
        <v>980000</v>
      </c>
      <c r="I6" s="44">
        <f t="shared" si="0"/>
        <v>6200000</v>
      </c>
    </row>
    <row r="7" spans="2:9">
      <c r="B7" s="72" t="s">
        <v>23</v>
      </c>
      <c r="C7" s="69">
        <v>950000</v>
      </c>
      <c r="D7" s="69">
        <v>1200000</v>
      </c>
      <c r="E7" s="69">
        <v>1150000</v>
      </c>
      <c r="F7" s="69">
        <v>1250000</v>
      </c>
      <c r="G7" s="44">
        <v>1210000</v>
      </c>
      <c r="H7" s="44">
        <v>1190000</v>
      </c>
      <c r="I7" s="44">
        <f t="shared" si="0"/>
        <v>6950000</v>
      </c>
    </row>
    <row r="8" spans="2:9">
      <c r="B8" s="72" t="s">
        <v>24</v>
      </c>
      <c r="C8" s="69">
        <v>850000</v>
      </c>
      <c r="D8" s="69">
        <v>800000</v>
      </c>
      <c r="E8" s="69">
        <v>860000</v>
      </c>
      <c r="F8" s="69">
        <v>800000</v>
      </c>
      <c r="G8" s="44">
        <v>900000</v>
      </c>
      <c r="H8" s="44">
        <v>920000</v>
      </c>
      <c r="I8" s="44">
        <f t="shared" si="0"/>
        <v>5130000</v>
      </c>
    </row>
    <row r="9" spans="2:9" ht="14.25" thickBot="1">
      <c r="B9" s="73" t="s">
        <v>25</v>
      </c>
      <c r="C9" s="74">
        <v>920000</v>
      </c>
      <c r="D9" s="74">
        <v>950000</v>
      </c>
      <c r="E9" s="74">
        <v>1000000</v>
      </c>
      <c r="F9" s="74">
        <v>980000</v>
      </c>
      <c r="G9" s="46">
        <v>1100000</v>
      </c>
      <c r="H9" s="46">
        <v>1020000</v>
      </c>
      <c r="I9" s="46">
        <f t="shared" si="0"/>
        <v>5970000</v>
      </c>
    </row>
    <row r="10" spans="2:9" ht="14.25" thickTop="1">
      <c r="B10" s="16" t="s">
        <v>16</v>
      </c>
      <c r="C10" s="75">
        <f>SUM(C4:C9)</f>
        <v>5680000</v>
      </c>
      <c r="D10" s="75">
        <f t="shared" ref="D10:I10" si="1">SUM(D4:D9)</f>
        <v>5900000</v>
      </c>
      <c r="E10" s="75">
        <f t="shared" si="1"/>
        <v>6010000</v>
      </c>
      <c r="F10" s="75">
        <f t="shared" si="1"/>
        <v>6380000</v>
      </c>
      <c r="G10" s="75">
        <f t="shared" si="1"/>
        <v>6680000</v>
      </c>
      <c r="H10" s="75">
        <f t="shared" si="1"/>
        <v>14990000</v>
      </c>
      <c r="I10" s="75">
        <f t="shared" si="1"/>
        <v>45640000</v>
      </c>
    </row>
    <row r="11" spans="2:9">
      <c r="B11" s="17" t="s">
        <v>26</v>
      </c>
      <c r="C11" s="76"/>
      <c r="D11" s="76"/>
      <c r="E11" s="76"/>
      <c r="F11" s="76"/>
      <c r="G11" s="76"/>
      <c r="H11" s="76"/>
      <c r="I11" s="76"/>
    </row>
  </sheetData>
  <phoneticPr fontId="6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3.5"/>
  <cols>
    <col min="1" max="1" width="1.875" style="40" customWidth="1"/>
    <col min="2" max="2" width="10.25" style="40" customWidth="1"/>
    <col min="3" max="5" width="9.75" style="40" customWidth="1"/>
    <col min="6" max="6" width="8.75" style="40" customWidth="1"/>
    <col min="7" max="16384" width="9" style="40"/>
  </cols>
  <sheetData>
    <row r="1" spans="2:6" ht="13.5" customHeight="1">
      <c r="B1" s="38" t="s">
        <v>0</v>
      </c>
      <c r="C1" s="39"/>
    </row>
    <row r="2" spans="2:6" ht="13.5" customHeight="1">
      <c r="C2" s="41"/>
      <c r="F2" s="1" t="s">
        <v>1</v>
      </c>
    </row>
    <row r="3" spans="2:6">
      <c r="B3" s="13" t="s">
        <v>2</v>
      </c>
      <c r="C3" s="13" t="s">
        <v>3</v>
      </c>
      <c r="D3" s="13" t="s">
        <v>4</v>
      </c>
      <c r="E3" s="13" t="s">
        <v>5</v>
      </c>
      <c r="F3" s="13" t="s">
        <v>27</v>
      </c>
    </row>
    <row r="4" spans="2:6">
      <c r="B4" s="6" t="s">
        <v>6</v>
      </c>
      <c r="C4" s="69">
        <v>3800000</v>
      </c>
      <c r="D4" s="69">
        <v>4000000</v>
      </c>
      <c r="E4" s="69">
        <f>C4+D4</f>
        <v>7800000</v>
      </c>
      <c r="F4" s="6"/>
    </row>
    <row r="5" spans="2:6">
      <c r="B5" s="6" t="s">
        <v>7</v>
      </c>
      <c r="C5" s="69">
        <v>1550000</v>
      </c>
      <c r="D5" s="69">
        <v>2600000</v>
      </c>
      <c r="E5" s="69">
        <f t="shared" ref="E5:E13" si="0">C5+D5</f>
        <v>4150000</v>
      </c>
      <c r="F5" s="6"/>
    </row>
    <row r="6" spans="2:6">
      <c r="B6" s="6" t="s">
        <v>8</v>
      </c>
      <c r="C6" s="69">
        <v>2300000</v>
      </c>
      <c r="D6" s="69">
        <v>4700000</v>
      </c>
      <c r="E6" s="69">
        <f t="shared" si="0"/>
        <v>7000000</v>
      </c>
      <c r="F6" s="6"/>
    </row>
    <row r="7" spans="2:6">
      <c r="B7" s="6" t="s">
        <v>9</v>
      </c>
      <c r="C7" s="69">
        <v>4200000</v>
      </c>
      <c r="D7" s="69">
        <v>3600000</v>
      </c>
      <c r="E7" s="69">
        <f t="shared" si="0"/>
        <v>7800000</v>
      </c>
      <c r="F7" s="6"/>
    </row>
    <row r="8" spans="2:6">
      <c r="B8" s="6" t="s">
        <v>10</v>
      </c>
      <c r="C8" s="69">
        <v>1900000</v>
      </c>
      <c r="D8" s="69">
        <v>1500000</v>
      </c>
      <c r="E8" s="69">
        <f t="shared" si="0"/>
        <v>3400000</v>
      </c>
      <c r="F8" s="6"/>
    </row>
    <row r="9" spans="2:6">
      <c r="B9" s="6" t="s">
        <v>11</v>
      </c>
      <c r="C9" s="69">
        <v>3900000</v>
      </c>
      <c r="D9" s="69">
        <v>2300000</v>
      </c>
      <c r="E9" s="69">
        <f t="shared" si="0"/>
        <v>6200000</v>
      </c>
      <c r="F9" s="6"/>
    </row>
    <row r="10" spans="2:6">
      <c r="B10" s="6" t="s">
        <v>12</v>
      </c>
      <c r="C10" s="69">
        <v>4200000</v>
      </c>
      <c r="D10" s="69">
        <v>5800000</v>
      </c>
      <c r="E10" s="69">
        <f t="shared" si="0"/>
        <v>10000000</v>
      </c>
      <c r="F10" s="6"/>
    </row>
    <row r="11" spans="2:6">
      <c r="B11" s="6" t="s">
        <v>13</v>
      </c>
      <c r="C11" s="69">
        <v>4900000</v>
      </c>
      <c r="D11" s="69">
        <v>4500000</v>
      </c>
      <c r="E11" s="69">
        <f t="shared" si="0"/>
        <v>9400000</v>
      </c>
      <c r="F11" s="6"/>
    </row>
    <row r="12" spans="2:6">
      <c r="B12" s="6" t="s">
        <v>14</v>
      </c>
      <c r="C12" s="69">
        <v>3100000</v>
      </c>
      <c r="D12" s="69">
        <v>5100000</v>
      </c>
      <c r="E12" s="69">
        <f t="shared" si="0"/>
        <v>8200000</v>
      </c>
      <c r="F12" s="6"/>
    </row>
    <row r="13" spans="2:6">
      <c r="B13" s="6" t="s">
        <v>15</v>
      </c>
      <c r="C13" s="69">
        <v>3800000</v>
      </c>
      <c r="D13" s="69">
        <v>3100000</v>
      </c>
      <c r="E13" s="69">
        <f t="shared" si="0"/>
        <v>6900000</v>
      </c>
      <c r="F13" s="6"/>
    </row>
  </sheetData>
  <phoneticPr fontId="6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/>
  </sheetViews>
  <sheetFormatPr defaultRowHeight="13.5"/>
  <cols>
    <col min="1" max="1" width="1.875" style="40" customWidth="1"/>
    <col min="2" max="2" width="4.375" style="40" customWidth="1"/>
    <col min="3" max="3" width="5.25" style="40" bestFit="1" customWidth="1"/>
    <col min="4" max="5" width="6.25" style="40" customWidth="1"/>
    <col min="6" max="6" width="10.125" style="40" customWidth="1"/>
    <col min="7" max="7" width="2.5" style="40" customWidth="1"/>
    <col min="8" max="8" width="5.75" style="40" customWidth="1"/>
    <col min="9" max="9" width="7.25" style="40" customWidth="1"/>
    <col min="10" max="10" width="3.125" style="40" customWidth="1"/>
    <col min="11" max="16384" width="9" style="40"/>
  </cols>
  <sheetData>
    <row r="1" spans="2:10">
      <c r="B1" s="49" t="s">
        <v>129</v>
      </c>
      <c r="C1" s="49"/>
      <c r="F1" s="2" t="s">
        <v>28</v>
      </c>
    </row>
    <row r="2" spans="2:10">
      <c r="C2" s="3"/>
      <c r="D2" s="3"/>
      <c r="E2" s="4"/>
      <c r="G2" s="4"/>
    </row>
    <row r="3" spans="2:10">
      <c r="B3" s="18" t="s">
        <v>29</v>
      </c>
      <c r="C3" s="18" t="s">
        <v>30</v>
      </c>
      <c r="D3" s="18" t="s">
        <v>31</v>
      </c>
      <c r="E3" s="18" t="s">
        <v>32</v>
      </c>
      <c r="F3" s="18" t="s">
        <v>130</v>
      </c>
      <c r="H3" s="5" t="s">
        <v>131</v>
      </c>
    </row>
    <row r="4" spans="2:10">
      <c r="B4" s="19">
        <v>40940</v>
      </c>
      <c r="C4" s="20">
        <f>B4</f>
        <v>40940</v>
      </c>
      <c r="D4" s="67">
        <v>176</v>
      </c>
      <c r="E4" s="67">
        <v>339</v>
      </c>
      <c r="F4" s="67">
        <f t="shared" ref="F4:F17" si="0">SUM(D4:E4)</f>
        <v>515</v>
      </c>
      <c r="H4" s="21">
        <v>1</v>
      </c>
      <c r="I4" s="63"/>
      <c r="J4" s="64" t="s">
        <v>33</v>
      </c>
    </row>
    <row r="5" spans="2:10">
      <c r="B5" s="19">
        <v>40941</v>
      </c>
      <c r="C5" s="20">
        <f t="shared" ref="C5:C18" si="1">B5</f>
        <v>40941</v>
      </c>
      <c r="D5" s="67">
        <v>268</v>
      </c>
      <c r="E5" s="67">
        <v>290</v>
      </c>
      <c r="F5" s="67">
        <f t="shared" si="0"/>
        <v>558</v>
      </c>
      <c r="H5" s="21">
        <v>2</v>
      </c>
      <c r="I5" s="63"/>
      <c r="J5" s="64" t="s">
        <v>33</v>
      </c>
    </row>
    <row r="6" spans="2:10">
      <c r="B6" s="19">
        <v>40942</v>
      </c>
      <c r="C6" s="20">
        <f t="shared" si="1"/>
        <v>40942</v>
      </c>
      <c r="D6" s="67">
        <v>194</v>
      </c>
      <c r="E6" s="67">
        <v>233</v>
      </c>
      <c r="F6" s="67">
        <f t="shared" si="0"/>
        <v>427</v>
      </c>
      <c r="H6" s="21">
        <v>3</v>
      </c>
      <c r="I6" s="63"/>
      <c r="J6" s="68" t="s">
        <v>33</v>
      </c>
    </row>
    <row r="7" spans="2:10">
      <c r="B7" s="19">
        <v>40943</v>
      </c>
      <c r="C7" s="20">
        <f t="shared" si="1"/>
        <v>40943</v>
      </c>
      <c r="D7" s="67">
        <v>310</v>
      </c>
      <c r="E7" s="67">
        <v>385</v>
      </c>
      <c r="F7" s="67">
        <f t="shared" si="0"/>
        <v>695</v>
      </c>
    </row>
    <row r="8" spans="2:10">
      <c r="B8" s="19">
        <v>40944</v>
      </c>
      <c r="C8" s="20">
        <f t="shared" si="1"/>
        <v>40944</v>
      </c>
      <c r="D8" s="67">
        <v>401</v>
      </c>
      <c r="E8" s="67">
        <v>392</v>
      </c>
      <c r="F8" s="67">
        <f t="shared" si="0"/>
        <v>793</v>
      </c>
      <c r="H8" s="5" t="s">
        <v>81</v>
      </c>
    </row>
    <row r="9" spans="2:10">
      <c r="B9" s="19">
        <v>40945</v>
      </c>
      <c r="C9" s="20">
        <f t="shared" si="1"/>
        <v>40945</v>
      </c>
      <c r="D9" s="67">
        <v>172</v>
      </c>
      <c r="E9" s="67">
        <v>283</v>
      </c>
      <c r="F9" s="67">
        <f t="shared" si="0"/>
        <v>455</v>
      </c>
      <c r="H9" s="21">
        <v>1</v>
      </c>
      <c r="I9" s="63">
        <f>LARGE($D$4:$D$18,H9)</f>
        <v>401</v>
      </c>
      <c r="J9" s="64" t="s">
        <v>33</v>
      </c>
    </row>
    <row r="10" spans="2:10">
      <c r="B10" s="19">
        <v>40946</v>
      </c>
      <c r="C10" s="20">
        <f t="shared" si="1"/>
        <v>40946</v>
      </c>
      <c r="D10" s="67">
        <v>320</v>
      </c>
      <c r="E10" s="67">
        <v>338</v>
      </c>
      <c r="F10" s="67">
        <f t="shared" si="0"/>
        <v>658</v>
      </c>
      <c r="H10" s="21">
        <v>2</v>
      </c>
      <c r="I10" s="63">
        <f>LARGE($D$4:$D$18,H10)</f>
        <v>395</v>
      </c>
      <c r="J10" s="64" t="s">
        <v>33</v>
      </c>
    </row>
    <row r="11" spans="2:10">
      <c r="B11" s="19">
        <v>40947</v>
      </c>
      <c r="C11" s="20">
        <f t="shared" si="1"/>
        <v>40947</v>
      </c>
      <c r="D11" s="67">
        <v>344</v>
      </c>
      <c r="E11" s="67">
        <v>212</v>
      </c>
      <c r="F11" s="67">
        <f t="shared" si="0"/>
        <v>556</v>
      </c>
      <c r="H11" s="21">
        <v>3</v>
      </c>
      <c r="I11" s="63">
        <f>LARGE($D$4:$D$18,H11)</f>
        <v>357</v>
      </c>
      <c r="J11" s="68" t="s">
        <v>33</v>
      </c>
    </row>
    <row r="12" spans="2:10">
      <c r="B12" s="19">
        <v>40948</v>
      </c>
      <c r="C12" s="20">
        <f t="shared" si="1"/>
        <v>40948</v>
      </c>
      <c r="D12" s="67">
        <v>261</v>
      </c>
      <c r="E12" s="67">
        <v>287</v>
      </c>
      <c r="F12" s="67">
        <f t="shared" si="0"/>
        <v>548</v>
      </c>
    </row>
    <row r="13" spans="2:10">
      <c r="B13" s="19">
        <v>40949</v>
      </c>
      <c r="C13" s="20">
        <f t="shared" si="1"/>
        <v>40949</v>
      </c>
      <c r="D13" s="67">
        <v>296</v>
      </c>
      <c r="E13" s="67">
        <v>209</v>
      </c>
      <c r="F13" s="67">
        <f t="shared" si="0"/>
        <v>505</v>
      </c>
      <c r="H13" s="5" t="s">
        <v>82</v>
      </c>
    </row>
    <row r="14" spans="2:10">
      <c r="B14" s="19">
        <v>40950</v>
      </c>
      <c r="C14" s="20">
        <f t="shared" si="1"/>
        <v>40950</v>
      </c>
      <c r="D14" s="67">
        <v>357</v>
      </c>
      <c r="E14" s="67">
        <v>399</v>
      </c>
      <c r="F14" s="67">
        <f t="shared" si="0"/>
        <v>756</v>
      </c>
      <c r="H14" s="21">
        <v>1</v>
      </c>
      <c r="I14" s="63">
        <f>LARGE($E$4:$E$18,H14)</f>
        <v>399</v>
      </c>
      <c r="J14" s="64" t="s">
        <v>33</v>
      </c>
    </row>
    <row r="15" spans="2:10">
      <c r="B15" s="19">
        <v>40951</v>
      </c>
      <c r="C15" s="20">
        <f t="shared" si="1"/>
        <v>40951</v>
      </c>
      <c r="D15" s="67">
        <v>395</v>
      </c>
      <c r="E15" s="67">
        <v>347</v>
      </c>
      <c r="F15" s="67">
        <f t="shared" si="0"/>
        <v>742</v>
      </c>
      <c r="H15" s="21">
        <v>2</v>
      </c>
      <c r="I15" s="63">
        <f>LARGE($E$4:$E$18,H15)</f>
        <v>392</v>
      </c>
      <c r="J15" s="64" t="s">
        <v>33</v>
      </c>
    </row>
    <row r="16" spans="2:10">
      <c r="B16" s="19">
        <v>40952</v>
      </c>
      <c r="C16" s="20">
        <f t="shared" si="1"/>
        <v>40952</v>
      </c>
      <c r="D16" s="67">
        <v>220</v>
      </c>
      <c r="E16" s="67">
        <v>256</v>
      </c>
      <c r="F16" s="67">
        <f t="shared" si="0"/>
        <v>476</v>
      </c>
      <c r="H16" s="21">
        <v>3</v>
      </c>
      <c r="I16" s="63">
        <f>LARGE($E$4:$E$18,H16)</f>
        <v>385</v>
      </c>
      <c r="J16" s="68" t="s">
        <v>33</v>
      </c>
    </row>
    <row r="17" spans="2:6">
      <c r="B17" s="19">
        <v>40953</v>
      </c>
      <c r="C17" s="20">
        <f t="shared" si="1"/>
        <v>40953</v>
      </c>
      <c r="D17" s="67">
        <v>235</v>
      </c>
      <c r="E17" s="67">
        <v>354</v>
      </c>
      <c r="F17" s="67">
        <f t="shared" si="0"/>
        <v>589</v>
      </c>
    </row>
    <row r="18" spans="2:6">
      <c r="B18" s="19">
        <v>40954</v>
      </c>
      <c r="C18" s="20">
        <f t="shared" si="1"/>
        <v>40954</v>
      </c>
      <c r="D18" s="67">
        <v>240</v>
      </c>
      <c r="E18" s="67">
        <v>257</v>
      </c>
      <c r="F18" s="67">
        <f>SUM(D18:E18)</f>
        <v>497</v>
      </c>
    </row>
  </sheetData>
  <phoneticPr fontId="6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/>
  </sheetViews>
  <sheetFormatPr defaultRowHeight="13.5"/>
  <cols>
    <col min="1" max="1" width="1.875" style="62" customWidth="1"/>
    <col min="2" max="2" width="7.75" style="62" customWidth="1"/>
    <col min="3" max="3" width="10" style="62" bestFit="1" customWidth="1"/>
    <col min="4" max="4" width="9.125" style="62" customWidth="1"/>
    <col min="5" max="7" width="10.375" style="62" bestFit="1" customWidth="1"/>
    <col min="8" max="16384" width="9" style="62"/>
  </cols>
  <sheetData>
    <row r="1" spans="2:7" ht="14.25">
      <c r="B1" s="7" t="s">
        <v>67</v>
      </c>
      <c r="C1" s="8"/>
    </row>
    <row r="2" spans="2:7" s="9" customFormat="1" ht="27">
      <c r="B2" s="22" t="s">
        <v>68</v>
      </c>
      <c r="C2" s="23" t="s">
        <v>134</v>
      </c>
      <c r="D2" s="24" t="s">
        <v>135</v>
      </c>
      <c r="E2" s="24" t="s">
        <v>136</v>
      </c>
      <c r="F2" s="24" t="s">
        <v>137</v>
      </c>
      <c r="G2" s="24" t="s">
        <v>138</v>
      </c>
    </row>
    <row r="3" spans="2:7" ht="13.5" customHeight="1">
      <c r="B3" s="25">
        <v>40940</v>
      </c>
      <c r="C3" s="10" t="s">
        <v>83</v>
      </c>
      <c r="D3" s="10"/>
      <c r="E3" s="10" t="s">
        <v>83</v>
      </c>
      <c r="F3" s="10"/>
      <c r="G3" s="10"/>
    </row>
    <row r="4" spans="2:7" ht="13.5" customHeight="1">
      <c r="B4" s="25">
        <v>40941</v>
      </c>
      <c r="C4" s="10"/>
      <c r="D4" s="10"/>
      <c r="E4" s="10"/>
      <c r="F4" s="10"/>
      <c r="G4" s="10"/>
    </row>
    <row r="5" spans="2:7" ht="13.5" customHeight="1">
      <c r="B5" s="25">
        <v>40942</v>
      </c>
      <c r="C5" s="10"/>
      <c r="D5" s="10" t="s">
        <v>83</v>
      </c>
      <c r="E5" s="10"/>
      <c r="F5" s="10" t="s">
        <v>83</v>
      </c>
      <c r="G5" s="10" t="s">
        <v>83</v>
      </c>
    </row>
    <row r="6" spans="2:7" ht="13.5" customHeight="1">
      <c r="B6" s="25">
        <v>40943</v>
      </c>
      <c r="C6" s="10" t="s">
        <v>83</v>
      </c>
      <c r="D6" s="10" t="s">
        <v>83</v>
      </c>
      <c r="E6" s="10" t="s">
        <v>83</v>
      </c>
      <c r="F6" s="10" t="s">
        <v>83</v>
      </c>
      <c r="G6" s="10" t="s">
        <v>83</v>
      </c>
    </row>
    <row r="7" spans="2:7" ht="13.5" customHeight="1">
      <c r="B7" s="25">
        <v>40944</v>
      </c>
      <c r="C7" s="10"/>
      <c r="D7" s="10" t="s">
        <v>83</v>
      </c>
      <c r="E7" s="10"/>
      <c r="F7" s="10" t="s">
        <v>83</v>
      </c>
      <c r="G7" s="10"/>
    </row>
    <row r="8" spans="2:7" ht="13.5" customHeight="1">
      <c r="B8" s="25">
        <v>40945</v>
      </c>
      <c r="C8" s="10" t="s">
        <v>83</v>
      </c>
      <c r="D8" s="10"/>
      <c r="E8" s="10" t="s">
        <v>83</v>
      </c>
      <c r="F8" s="10"/>
      <c r="G8" s="10" t="s">
        <v>83</v>
      </c>
    </row>
    <row r="9" spans="2:7" ht="13.5" customHeight="1">
      <c r="B9" s="25">
        <v>40946</v>
      </c>
      <c r="C9" s="11"/>
      <c r="D9" s="11" t="s">
        <v>83</v>
      </c>
      <c r="E9" s="11"/>
      <c r="F9" s="11" t="s">
        <v>83</v>
      </c>
      <c r="G9" s="11"/>
    </row>
    <row r="10" spans="2:7" ht="13.5" customHeight="1">
      <c r="B10" s="25">
        <v>40947</v>
      </c>
      <c r="C10" s="11" t="s">
        <v>83</v>
      </c>
      <c r="D10" s="11"/>
      <c r="E10" s="11" t="s">
        <v>83</v>
      </c>
      <c r="F10" s="11"/>
      <c r="G10" s="11"/>
    </row>
    <row r="11" spans="2:7" ht="13.5" customHeight="1">
      <c r="B11" s="25">
        <v>40948</v>
      </c>
      <c r="C11" s="11" t="s">
        <v>83</v>
      </c>
      <c r="D11" s="11"/>
      <c r="E11" s="11" t="s">
        <v>83</v>
      </c>
      <c r="F11" s="11"/>
      <c r="G11" s="11"/>
    </row>
    <row r="12" spans="2:7" ht="13.5" customHeight="1">
      <c r="B12" s="25">
        <v>40949</v>
      </c>
      <c r="C12" s="11" t="s">
        <v>83</v>
      </c>
      <c r="D12" s="11" t="s">
        <v>83</v>
      </c>
      <c r="E12" s="11" t="s">
        <v>83</v>
      </c>
      <c r="F12" s="11" t="s">
        <v>83</v>
      </c>
      <c r="G12" s="11" t="s">
        <v>83</v>
      </c>
    </row>
    <row r="13" spans="2:7" ht="13.5" customHeight="1">
      <c r="B13" s="25">
        <v>40950</v>
      </c>
      <c r="C13" s="11"/>
      <c r="D13" s="11" t="s">
        <v>83</v>
      </c>
      <c r="E13" s="11"/>
      <c r="F13" s="11" t="s">
        <v>83</v>
      </c>
      <c r="G13" s="11" t="s">
        <v>83</v>
      </c>
    </row>
    <row r="14" spans="2:7" ht="13.5" customHeight="1">
      <c r="B14" s="25">
        <v>40951</v>
      </c>
      <c r="C14" s="11" t="s">
        <v>83</v>
      </c>
      <c r="D14" s="11"/>
      <c r="E14" s="11" t="s">
        <v>83</v>
      </c>
      <c r="F14" s="11"/>
      <c r="G14" s="11"/>
    </row>
    <row r="15" spans="2:7" ht="13.5" customHeight="1">
      <c r="B15" s="25">
        <v>40952</v>
      </c>
      <c r="C15" s="11" t="s">
        <v>83</v>
      </c>
      <c r="D15" s="11" t="s">
        <v>83</v>
      </c>
      <c r="E15" s="11" t="s">
        <v>83</v>
      </c>
      <c r="F15" s="11" t="s">
        <v>83</v>
      </c>
      <c r="G15" s="11" t="s">
        <v>83</v>
      </c>
    </row>
    <row r="16" spans="2:7" ht="13.5" customHeight="1">
      <c r="B16" s="25">
        <v>40953</v>
      </c>
      <c r="C16" s="11"/>
      <c r="D16" s="11" t="s">
        <v>83</v>
      </c>
      <c r="E16" s="11"/>
      <c r="F16" s="11" t="s">
        <v>83</v>
      </c>
      <c r="G16" s="11"/>
    </row>
    <row r="17" spans="2:7" ht="13.5" customHeight="1">
      <c r="B17" s="25">
        <v>40954</v>
      </c>
      <c r="C17" s="11" t="s">
        <v>83</v>
      </c>
      <c r="D17" s="11"/>
      <c r="E17" s="11" t="s">
        <v>83</v>
      </c>
      <c r="F17" s="11"/>
      <c r="G17" s="11"/>
    </row>
    <row r="18" spans="2:7" ht="13.5" customHeight="1">
      <c r="B18" s="26" t="s">
        <v>69</v>
      </c>
      <c r="C18" s="27"/>
      <c r="D18" s="27"/>
      <c r="E18" s="27"/>
      <c r="F18" s="27"/>
      <c r="G18" s="27"/>
    </row>
  </sheetData>
  <phoneticPr fontId="6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zoomScaleNormal="100" workbookViewId="0"/>
  </sheetViews>
  <sheetFormatPr defaultRowHeight="13.5"/>
  <cols>
    <col min="1" max="1" width="1.875" style="57" customWidth="1"/>
    <col min="2" max="2" width="6.5" style="57" customWidth="1"/>
    <col min="3" max="5" width="6.25" style="57" customWidth="1"/>
    <col min="6" max="6" width="2.625" style="57" customWidth="1"/>
    <col min="7" max="16384" width="9" style="57"/>
  </cols>
  <sheetData>
    <row r="1" spans="2:5" ht="14.25">
      <c r="B1" s="56" t="s">
        <v>70</v>
      </c>
    </row>
    <row r="2" spans="2:5" ht="15" customHeight="1">
      <c r="B2" s="58" t="s">
        <v>84</v>
      </c>
      <c r="C2" s="58" t="s">
        <v>71</v>
      </c>
      <c r="D2" s="58" t="s">
        <v>72</v>
      </c>
      <c r="E2" s="58" t="s">
        <v>73</v>
      </c>
    </row>
    <row r="3" spans="2:5" ht="15" customHeight="1">
      <c r="B3" s="59">
        <v>10010</v>
      </c>
      <c r="C3" s="59" t="s">
        <v>74</v>
      </c>
      <c r="D3" s="59" t="s">
        <v>75</v>
      </c>
      <c r="E3" s="59" t="s">
        <v>74</v>
      </c>
    </row>
    <row r="4" spans="2:5" ht="15" customHeight="1">
      <c r="B4" s="59">
        <v>10020</v>
      </c>
      <c r="C4" s="59" t="s">
        <v>74</v>
      </c>
      <c r="D4" s="59" t="s">
        <v>75</v>
      </c>
      <c r="E4" s="59" t="s">
        <v>74</v>
      </c>
    </row>
    <row r="5" spans="2:5" ht="15" customHeight="1">
      <c r="B5" s="59">
        <v>10030</v>
      </c>
      <c r="C5" s="59" t="s">
        <v>76</v>
      </c>
      <c r="D5" s="59" t="s">
        <v>74</v>
      </c>
      <c r="E5" s="59" t="s">
        <v>75</v>
      </c>
    </row>
    <row r="6" spans="2:5" ht="15" customHeight="1">
      <c r="B6" s="59">
        <v>10040</v>
      </c>
      <c r="C6" s="59" t="s">
        <v>74</v>
      </c>
      <c r="D6" s="59" t="s">
        <v>74</v>
      </c>
      <c r="E6" s="59" t="s">
        <v>74</v>
      </c>
    </row>
    <row r="7" spans="2:5" ht="15" customHeight="1">
      <c r="B7" s="59">
        <v>10050</v>
      </c>
      <c r="C7" s="59" t="s">
        <v>75</v>
      </c>
      <c r="D7" s="59" t="s">
        <v>76</v>
      </c>
      <c r="E7" s="59" t="s">
        <v>75</v>
      </c>
    </row>
    <row r="8" spans="2:5" ht="15" customHeight="1">
      <c r="B8" s="59">
        <v>10060</v>
      </c>
      <c r="C8" s="59" t="s">
        <v>74</v>
      </c>
      <c r="D8" s="59" t="s">
        <v>76</v>
      </c>
      <c r="E8" s="59" t="s">
        <v>74</v>
      </c>
    </row>
    <row r="9" spans="2:5" ht="15" customHeight="1">
      <c r="B9" s="59">
        <v>10070</v>
      </c>
      <c r="C9" s="59" t="s">
        <v>74</v>
      </c>
      <c r="D9" s="59" t="s">
        <v>75</v>
      </c>
      <c r="E9" s="59" t="s">
        <v>74</v>
      </c>
    </row>
    <row r="10" spans="2:5" ht="15" customHeight="1">
      <c r="B10" s="59">
        <v>10080</v>
      </c>
      <c r="C10" s="59" t="s">
        <v>75</v>
      </c>
      <c r="D10" s="59" t="s">
        <v>74</v>
      </c>
      <c r="E10" s="59" t="s">
        <v>75</v>
      </c>
    </row>
    <row r="11" spans="2:5" ht="15" customHeight="1">
      <c r="B11" s="59">
        <v>10090</v>
      </c>
      <c r="C11" s="59" t="s">
        <v>75</v>
      </c>
      <c r="D11" s="59" t="s">
        <v>76</v>
      </c>
      <c r="E11" s="59" t="s">
        <v>76</v>
      </c>
    </row>
    <row r="12" spans="2:5" ht="15" customHeight="1">
      <c r="B12" s="59">
        <v>10100</v>
      </c>
      <c r="C12" s="59" t="s">
        <v>74</v>
      </c>
      <c r="D12" s="59" t="s">
        <v>74</v>
      </c>
      <c r="E12" s="59" t="s">
        <v>76</v>
      </c>
    </row>
    <row r="14" spans="2:5" ht="14.25">
      <c r="B14" s="56" t="s">
        <v>77</v>
      </c>
    </row>
    <row r="15" spans="2:5">
      <c r="B15" s="60" t="s">
        <v>78</v>
      </c>
      <c r="C15" s="60" t="s">
        <v>71</v>
      </c>
      <c r="D15" s="60" t="s">
        <v>72</v>
      </c>
      <c r="E15" s="60" t="s">
        <v>73</v>
      </c>
    </row>
    <row r="16" spans="2:5">
      <c r="B16" s="61" t="s">
        <v>85</v>
      </c>
      <c r="C16" s="59"/>
      <c r="D16" s="59"/>
      <c r="E16" s="59"/>
    </row>
    <row r="17" spans="2:5">
      <c r="B17" s="61" t="s">
        <v>86</v>
      </c>
      <c r="C17" s="59"/>
      <c r="D17" s="59"/>
      <c r="E17" s="59"/>
    </row>
    <row r="18" spans="2:5">
      <c r="B18" s="61" t="s">
        <v>87</v>
      </c>
      <c r="C18" s="59"/>
      <c r="D18" s="59"/>
      <c r="E18" s="59"/>
    </row>
  </sheetData>
  <phoneticPr fontId="6"/>
  <pageMargins left="0.78740157480314965" right="0.78740157480314965" top="0.98425196850393704" bottom="0.98425196850393704" header="0.51181102362204722" footer="0.51181102362204722"/>
  <pageSetup paperSize="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5-1</vt:lpstr>
      <vt:lpstr>学部別</vt:lpstr>
      <vt:lpstr>個人別</vt:lpstr>
      <vt:lpstr>性別学部別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得点データ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2011-08-29T06:22:34Z</dcterms:created>
  <dcterms:modified xsi:type="dcterms:W3CDTF">2013-08-31T23:51:18Z</dcterms:modified>
</cp:coreProperties>
</file>