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680" yWindow="1500" windowWidth="19275" windowHeight="7530"/>
  </bookViews>
  <sheets>
    <sheet name="売上集計表" sheetId="1" r:id="rId1"/>
  </sheets>
  <calcPr calcId="152511"/>
</workbook>
</file>

<file path=xl/calcChain.xml><?xml version="1.0" encoding="utf-8"?>
<calcChain xmlns="http://schemas.openxmlformats.org/spreadsheetml/2006/main">
  <c r="I14" i="1" l="1"/>
  <c r="O5" i="1"/>
  <c r="O6" i="1"/>
  <c r="O7" i="1"/>
  <c r="O8" i="1"/>
  <c r="O9" i="1"/>
  <c r="O10" i="1"/>
  <c r="O4" i="1"/>
  <c r="L5" i="1"/>
  <c r="L6" i="1"/>
  <c r="L7" i="1"/>
  <c r="L8" i="1"/>
  <c r="L9" i="1"/>
  <c r="L10" i="1"/>
  <c r="L4" i="1"/>
  <c r="I4" i="1"/>
  <c r="I15" i="1"/>
  <c r="I16" i="1"/>
  <c r="I17" i="1"/>
  <c r="I18" i="1"/>
  <c r="I19" i="1"/>
  <c r="I20" i="1"/>
  <c r="E35" i="1" l="1"/>
  <c r="D35" i="1"/>
  <c r="C35" i="1"/>
  <c r="F34" i="1"/>
  <c r="B34" i="1"/>
  <c r="F33" i="1"/>
  <c r="B33" i="1"/>
  <c r="F32" i="1"/>
  <c r="B32" i="1"/>
  <c r="F31" i="1"/>
  <c r="B31" i="1"/>
  <c r="F30" i="1"/>
  <c r="B30" i="1"/>
  <c r="F29" i="1"/>
  <c r="B29" i="1"/>
  <c r="F28" i="1"/>
  <c r="B28" i="1"/>
  <c r="F27" i="1"/>
  <c r="B27" i="1"/>
  <c r="F26" i="1"/>
  <c r="B26" i="1"/>
  <c r="F25" i="1"/>
  <c r="B25" i="1"/>
  <c r="F24" i="1"/>
  <c r="B24" i="1"/>
  <c r="F23" i="1"/>
  <c r="B23" i="1"/>
  <c r="F22" i="1"/>
  <c r="B22" i="1"/>
  <c r="F21" i="1"/>
  <c r="B21" i="1"/>
  <c r="F20" i="1"/>
  <c r="B20" i="1"/>
  <c r="F19" i="1"/>
  <c r="B19" i="1"/>
  <c r="F18" i="1"/>
  <c r="B18" i="1"/>
  <c r="F17" i="1"/>
  <c r="B17" i="1"/>
  <c r="F16" i="1"/>
  <c r="B16" i="1"/>
  <c r="F15" i="1"/>
  <c r="B15" i="1"/>
  <c r="F14" i="1"/>
  <c r="B14" i="1"/>
  <c r="F13" i="1"/>
  <c r="B13" i="1"/>
  <c r="F12" i="1"/>
  <c r="B12" i="1"/>
  <c r="F11" i="1"/>
  <c r="B11" i="1"/>
  <c r="F10" i="1"/>
  <c r="B10" i="1"/>
  <c r="F9" i="1"/>
  <c r="B9" i="1"/>
  <c r="F8" i="1"/>
  <c r="B8" i="1"/>
  <c r="F7" i="1"/>
  <c r="B7" i="1"/>
  <c r="F6" i="1"/>
  <c r="B6" i="1"/>
  <c r="F5" i="1"/>
  <c r="B5" i="1"/>
  <c r="F4" i="1"/>
  <c r="B4" i="1"/>
  <c r="I10" i="1" l="1"/>
  <c r="I6" i="1"/>
  <c r="I9" i="1"/>
  <c r="I5" i="1"/>
  <c r="I8" i="1"/>
  <c r="I7" i="1"/>
  <c r="F35" i="1"/>
</calcChain>
</file>

<file path=xl/sharedStrings.xml><?xml version="1.0" encoding="utf-8"?>
<sst xmlns="http://schemas.openxmlformats.org/spreadsheetml/2006/main" count="21" uniqueCount="14">
  <si>
    <t>日付</t>
    <rPh sb="0" eb="2">
      <t>ヒヅケ</t>
    </rPh>
    <phoneticPr fontId="1"/>
  </si>
  <si>
    <t>月分</t>
    <rPh sb="0" eb="2">
      <t>ガツブン</t>
    </rPh>
    <phoneticPr fontId="1"/>
  </si>
  <si>
    <t>札幌店</t>
    <rPh sb="0" eb="2">
      <t>サッポロ</t>
    </rPh>
    <rPh sb="2" eb="3">
      <t>テン</t>
    </rPh>
    <phoneticPr fontId="1"/>
  </si>
  <si>
    <t>全店舗計</t>
    <rPh sb="0" eb="3">
      <t>ゼンテンポ</t>
    </rPh>
    <rPh sb="3" eb="4">
      <t>ケイ</t>
    </rPh>
    <phoneticPr fontId="1"/>
  </si>
  <si>
    <t>曜日</t>
    <rPh sb="0" eb="2">
      <t>ヨウビ</t>
    </rPh>
    <phoneticPr fontId="1"/>
  </si>
  <si>
    <t>合計</t>
    <rPh sb="0" eb="2">
      <t>ゴウケイ</t>
    </rPh>
    <phoneticPr fontId="1"/>
  </si>
  <si>
    <t>売上集計表</t>
    <rPh sb="0" eb="2">
      <t>ウリアゲ</t>
    </rPh>
    <rPh sb="2" eb="4">
      <t>シュウケイ</t>
    </rPh>
    <rPh sb="4" eb="5">
      <t>ヒョウ</t>
    </rPh>
    <phoneticPr fontId="1"/>
  </si>
  <si>
    <t>仙台店</t>
    <rPh sb="0" eb="3">
      <t>センダイテン</t>
    </rPh>
    <phoneticPr fontId="1"/>
  </si>
  <si>
    <t>新潟店</t>
    <rPh sb="0" eb="3">
      <t>ニイガタテン</t>
    </rPh>
    <phoneticPr fontId="1"/>
  </si>
  <si>
    <t>合計</t>
    <rPh sb="0" eb="2">
      <t>ゴウケイ</t>
    </rPh>
    <phoneticPr fontId="1"/>
  </si>
  <si>
    <t>曜日集計（札幌店）</t>
    <rPh sb="0" eb="2">
      <t>ヨウビ</t>
    </rPh>
    <rPh sb="2" eb="4">
      <t>シュウケイ</t>
    </rPh>
    <rPh sb="5" eb="7">
      <t>サッポロ</t>
    </rPh>
    <rPh sb="7" eb="8">
      <t>テン</t>
    </rPh>
    <phoneticPr fontId="1"/>
  </si>
  <si>
    <t>曜日集計（仙台店）</t>
    <rPh sb="0" eb="2">
      <t>ヨウビ</t>
    </rPh>
    <rPh sb="2" eb="4">
      <t>シュウケイ</t>
    </rPh>
    <rPh sb="5" eb="7">
      <t>センダイ</t>
    </rPh>
    <rPh sb="7" eb="8">
      <t>テン</t>
    </rPh>
    <phoneticPr fontId="1"/>
  </si>
  <si>
    <t>曜日集計（新潟店）</t>
    <rPh sb="0" eb="2">
      <t>ヨウビ</t>
    </rPh>
    <rPh sb="2" eb="4">
      <t>シュウケイ</t>
    </rPh>
    <rPh sb="5" eb="7">
      <t>ニイガタ</t>
    </rPh>
    <rPh sb="7" eb="8">
      <t>テン</t>
    </rPh>
    <phoneticPr fontId="1"/>
  </si>
  <si>
    <t>曜日集計（全店舗）</t>
    <rPh sb="0" eb="2">
      <t>ヨウビ</t>
    </rPh>
    <rPh sb="2" eb="4">
      <t>シュウケイ</t>
    </rPh>
    <rPh sb="5" eb="6">
      <t>ゼン</t>
    </rPh>
    <rPh sb="6" eb="8">
      <t>テンポ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</si>
</sst>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5" formatCode="&quot;¥&quot;#,##0;&quot;¥&quot;\-#,##0"/>
    <numFmt numFmtId="6" formatCode="&quot;¥&quot;#,##0;[Red]&quot;¥&quot;\-#,##0"/>
    <numFmt numFmtId="176" formatCode="yyyy/m"/>
    <numFmt numFmtId="177" formatCode="aaa"/>
  </numFmts>
  <fonts count="10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16"/>
      <color theme="1"/>
      <name val="メイリオ"/>
      <family val="2"/>
      <charset val="128"/>
      <scheme val="minor"/>
    </font>
    <font>
      <b/>
      <sz val="10"/>
      <color theme="0"/>
      <name val="メイリオ"/>
      <family val="3"/>
      <charset val="128"/>
      <scheme val="minor"/>
    </font>
    <font>
      <sz val="11"/>
      <color theme="1"/>
      <name val="メイリオ"/>
      <family val="3"/>
      <charset val="128"/>
      <scheme val="minor"/>
    </font>
    <font>
      <b/>
      <sz val="11"/>
      <color theme="1"/>
      <name val="メイリオ"/>
      <family val="3"/>
      <charset val="128"/>
      <scheme val="minor"/>
    </font>
    <font>
      <sz val="11"/>
      <name val="メイリオ"/>
      <family val="3"/>
      <charset val="128"/>
      <scheme val="minor"/>
    </font>
    <font>
      <b/>
      <sz val="10"/>
      <color theme="0"/>
      <name val="メイリオ"/>
      <family val="2"/>
      <charset val="128"/>
      <scheme val="minor"/>
    </font>
    <font>
      <sz val="11"/>
      <name val="メイリオ"/>
      <family val="2"/>
      <charset val="128"/>
      <scheme val="minor"/>
    </font>
    <font>
      <sz val="10"/>
      <name val="メイリオ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theme="6"/>
      </patternFill>
    </fill>
  </fills>
  <borders count="10">
    <border>
      <left/>
      <right/>
      <top/>
      <bottom/>
      <diagonal/>
    </border>
    <border>
      <left/>
      <right/>
      <top style="thin">
        <color theme="9" tint="0.39997558519241921"/>
      </top>
      <bottom/>
      <diagonal/>
    </border>
    <border>
      <left/>
      <right/>
      <top style="thin">
        <color theme="6"/>
      </top>
      <bottom/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  <border>
      <left style="thin">
        <color theme="9" tint="0.39997558519241921"/>
      </left>
      <right/>
      <top style="thin">
        <color theme="6"/>
      </top>
      <bottom/>
      <diagonal/>
    </border>
    <border>
      <left/>
      <right style="thin">
        <color theme="9" tint="0.39997558519241921"/>
      </right>
      <top style="thin">
        <color theme="6"/>
      </top>
      <bottom/>
      <diagonal/>
    </border>
    <border>
      <left style="thin">
        <color theme="9" tint="0.39997558519241921"/>
      </left>
      <right/>
      <top style="double">
        <color theme="6"/>
      </top>
      <bottom style="thin">
        <color theme="9" tint="0.39997558519241921"/>
      </bottom>
      <diagonal/>
    </border>
    <border>
      <left/>
      <right/>
      <top style="double">
        <color theme="6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double">
        <color theme="6"/>
      </top>
      <bottom style="thin">
        <color theme="9" tint="0.39997558519241921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0" fillId="0" borderId="0" xfId="0" applyFill="1">
      <alignment vertical="center"/>
    </xf>
    <xf numFmtId="176" fontId="0" fillId="0" borderId="0" xfId="0" applyNumberFormat="1">
      <alignment vertical="center"/>
    </xf>
    <xf numFmtId="0" fontId="6" fillId="0" borderId="0" xfId="0" applyFont="1">
      <alignment vertical="center"/>
    </xf>
    <xf numFmtId="0" fontId="0" fillId="0" borderId="0" xfId="0" applyAlignment="1">
      <alignment horizontal="left" vertical="center"/>
    </xf>
    <xf numFmtId="5" fontId="4" fillId="0" borderId="2" xfId="0" applyNumberFormat="1" applyFont="1" applyBorder="1" applyAlignment="1"/>
    <xf numFmtId="0" fontId="8" fillId="0" borderId="0" xfId="0" applyFont="1">
      <alignment vertical="center"/>
    </xf>
    <xf numFmtId="177" fontId="5" fillId="0" borderId="2" xfId="0" applyNumberFormat="1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5" fontId="0" fillId="0" borderId="2" xfId="0" applyNumberFormat="1" applyFont="1" applyBorder="1" applyAlignment="1">
      <alignment vertical="center"/>
    </xf>
    <xf numFmtId="5" fontId="4" fillId="0" borderId="2" xfId="0" applyNumberFormat="1" applyFont="1" applyBorder="1" applyAlignment="1">
      <alignment vertical="center"/>
    </xf>
    <xf numFmtId="0" fontId="7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14" fontId="5" fillId="0" borderId="5" xfId="0" applyNumberFormat="1" applyFont="1" applyBorder="1" applyAlignment="1">
      <alignment horizontal="center"/>
    </xf>
    <xf numFmtId="6" fontId="4" fillId="0" borderId="6" xfId="0" applyNumberFormat="1" applyFont="1" applyBorder="1" applyAlignment="1"/>
    <xf numFmtId="6" fontId="0" fillId="0" borderId="6" xfId="0" applyNumberFormat="1" applyFont="1" applyBorder="1">
      <alignment vertical="center"/>
    </xf>
    <xf numFmtId="6" fontId="4" fillId="0" borderId="6" xfId="0" applyNumberFormat="1" applyFont="1" applyBorder="1">
      <alignment vertic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5" fontId="5" fillId="0" borderId="8" xfId="0" applyNumberFormat="1" applyFont="1" applyBorder="1" applyAlignment="1">
      <alignment vertical="center"/>
    </xf>
    <xf numFmtId="6" fontId="5" fillId="0" borderId="9" xfId="0" applyNumberFormat="1" applyFont="1" applyBorder="1">
      <alignment vertical="center"/>
    </xf>
    <xf numFmtId="0" fontId="9" fillId="0" borderId="0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/>
    <xf numFmtId="0" fontId="6" fillId="0" borderId="0" xfId="0" applyNumberFormat="1" applyFont="1" applyFill="1" applyBorder="1">
      <alignment vertical="center"/>
    </xf>
    <xf numFmtId="0" fontId="6" fillId="0" borderId="0" xfId="0" applyNumberFormat="1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ウィスプ">
  <a:themeElements>
    <a:clrScheme name="ウィスプ">
      <a:dk1>
        <a:sysClr val="windowText" lastClr="000000"/>
      </a:dk1>
      <a:lt1>
        <a:sysClr val="window" lastClr="FFFFFF"/>
      </a:lt1>
      <a:dk2>
        <a:srgbClr val="766F54"/>
      </a:dk2>
      <a:lt2>
        <a:srgbClr val="E3EACF"/>
      </a:lt2>
      <a:accent1>
        <a:srgbClr val="A53010"/>
      </a:accent1>
      <a:accent2>
        <a:srgbClr val="DE7E18"/>
      </a:accent2>
      <a:accent3>
        <a:srgbClr val="9F8351"/>
      </a:accent3>
      <a:accent4>
        <a:srgbClr val="728653"/>
      </a:accent4>
      <a:accent5>
        <a:srgbClr val="92AA4C"/>
      </a:accent5>
      <a:accent6>
        <a:srgbClr val="6AAC91"/>
      </a:accent6>
      <a:hlink>
        <a:srgbClr val="FB4A18"/>
      </a:hlink>
      <a:folHlink>
        <a:srgbClr val="FB9318"/>
      </a:folHlink>
    </a:clrScheme>
    <a:fontScheme name="ウィスプ">
      <a:majorFont>
        <a:latin typeface="Century Gothic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ウィスプ">
      <a:fillStyleLst>
        <a:solidFill>
          <a:schemeClr val="phClr"/>
        </a:solidFill>
        <a:solidFill>
          <a:schemeClr val="phClr">
            <a:tint val="70000"/>
            <a:lumMod val="104000"/>
          </a:schemeClr>
        </a:solidFill>
        <a:gradFill rotWithShape="1">
          <a:gsLst>
            <a:gs pos="0">
              <a:schemeClr val="phClr">
                <a:tint val="96000"/>
                <a:lumMod val="104000"/>
              </a:schemeClr>
            </a:gs>
            <a:gs pos="100000">
              <a:schemeClr val="phClr">
                <a:shade val="98000"/>
                <a:lumMod val="9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shade val="90000"/>
            </a:schemeClr>
          </a:solidFill>
          <a:prstDash val="solid"/>
        </a:ln>
        <a:ln w="15875" cap="rnd" cmpd="sng" algn="ctr">
          <a:solidFill>
            <a:schemeClr val="phClr"/>
          </a:solidFill>
          <a:prstDash val="solid"/>
        </a:ln>
        <a:ln w="2222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2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6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20000"/>
              </a:schemeClr>
            </a:gs>
            <a:gs pos="100000">
              <a:schemeClr val="phClr">
                <a:shade val="98000"/>
                <a:satMod val="120000"/>
                <a:lumMod val="98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satMod val="92000"/>
                <a:lumMod val="120000"/>
              </a:schemeClr>
            </a:gs>
            <a:gs pos="100000">
              <a:schemeClr val="phClr">
                <a:shade val="98000"/>
                <a:satMod val="120000"/>
                <a:lumMod val="98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Wisp" id="{7CB32D59-10C0-40DD-B7BD-2E94284A981C}" vid="{24B1A44C-C006-48B2-A4D7-E5549B3D8CD4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tabSelected="1" zoomScale="85" zoomScaleNormal="85" workbookViewId="0"/>
  </sheetViews>
  <sheetFormatPr defaultRowHeight="18.75" x14ac:dyDescent="0.45"/>
  <cols>
    <col min="1" max="1" width="10.77734375" customWidth="1"/>
    <col min="2" max="2" width="4.44140625" bestFit="1" customWidth="1"/>
    <col min="3" max="5" width="13.77734375" customWidth="1"/>
    <col min="6" max="6" width="18.77734375" customWidth="1"/>
    <col min="7" max="7" width="8.88671875" style="7"/>
    <col min="8" max="8" width="6.6640625" style="26" customWidth="1"/>
    <col min="9" max="9" width="13.77734375" style="26" customWidth="1"/>
    <col min="10" max="10" width="8.88671875" style="26"/>
    <col min="11" max="11" width="6.6640625" style="26" customWidth="1"/>
    <col min="12" max="12" width="13.77734375" style="26" customWidth="1"/>
    <col min="13" max="13" width="8.88671875" style="7"/>
    <col min="14" max="14" width="6.6640625" style="7" customWidth="1"/>
    <col min="15" max="15" width="13.77734375" style="7" customWidth="1"/>
    <col min="16" max="16384" width="8.88671875" style="7"/>
  </cols>
  <sheetData>
    <row r="1" spans="1:15" ht="24.75" x14ac:dyDescent="0.45">
      <c r="A1" s="1" t="s">
        <v>6</v>
      </c>
      <c r="B1" s="1"/>
      <c r="C1" s="2"/>
      <c r="D1" s="3">
        <v>41395</v>
      </c>
      <c r="E1" s="5" t="s">
        <v>1</v>
      </c>
    </row>
    <row r="2" spans="1:15" x14ac:dyDescent="0.45">
      <c r="H2" s="26" t="s">
        <v>10</v>
      </c>
      <c r="K2" s="26" t="s">
        <v>11</v>
      </c>
      <c r="N2" s="26" t="s">
        <v>12</v>
      </c>
      <c r="O2" s="26"/>
    </row>
    <row r="3" spans="1:15" s="4" customFormat="1" x14ac:dyDescent="0.4">
      <c r="A3" s="12" t="s">
        <v>0</v>
      </c>
      <c r="B3" s="9" t="s">
        <v>4</v>
      </c>
      <c r="C3" s="13" t="s">
        <v>2</v>
      </c>
      <c r="D3" s="13" t="s">
        <v>7</v>
      </c>
      <c r="E3" s="13" t="s">
        <v>8</v>
      </c>
      <c r="F3" s="14" t="s">
        <v>3</v>
      </c>
      <c r="H3" s="23" t="s">
        <v>4</v>
      </c>
      <c r="I3" s="23" t="s">
        <v>5</v>
      </c>
      <c r="J3" s="26"/>
      <c r="K3" s="23" t="s">
        <v>4</v>
      </c>
      <c r="L3" s="23" t="s">
        <v>5</v>
      </c>
      <c r="N3" s="23" t="s">
        <v>4</v>
      </c>
      <c r="O3" s="23" t="s">
        <v>5</v>
      </c>
    </row>
    <row r="4" spans="1:15" x14ac:dyDescent="0.45">
      <c r="A4" s="15">
        <v>41395</v>
      </c>
      <c r="B4" s="8">
        <f t="shared" ref="B4:B34" si="0">WEEKDAY($A4,1)</f>
        <v>4</v>
      </c>
      <c r="C4" s="6">
        <v>2080000</v>
      </c>
      <c r="D4" s="6">
        <v>1290000</v>
      </c>
      <c r="E4" s="6">
        <v>1130000</v>
      </c>
      <c r="F4" s="16">
        <f t="shared" ref="F4:F34" si="1">SUM($C4:$E4)</f>
        <v>4500000</v>
      </c>
      <c r="H4" s="24">
        <v>2</v>
      </c>
      <c r="I4" s="25">
        <f>SUMIF($B$4:$B$34,H4,$C$4:$C$34)</f>
        <v>17340000</v>
      </c>
      <c r="K4" s="24">
        <v>2</v>
      </c>
      <c r="L4" s="25">
        <f>SUMIF($B$4:$B$34,K4,$D$4:$D$34)</f>
        <v>7520000</v>
      </c>
      <c r="N4" s="24">
        <v>2</v>
      </c>
      <c r="O4" s="25">
        <f>SUMIF($B$4:$B$34,N4,$E$4:$E$34)</f>
        <v>4270000</v>
      </c>
    </row>
    <row r="5" spans="1:15" x14ac:dyDescent="0.45">
      <c r="A5" s="15">
        <v>41396</v>
      </c>
      <c r="B5" s="8">
        <f t="shared" si="0"/>
        <v>5</v>
      </c>
      <c r="C5" s="10">
        <v>2740000</v>
      </c>
      <c r="D5" s="10">
        <v>2040000</v>
      </c>
      <c r="E5" s="10">
        <v>920000</v>
      </c>
      <c r="F5" s="17">
        <f t="shared" si="1"/>
        <v>5700000</v>
      </c>
      <c r="H5" s="24">
        <v>3</v>
      </c>
      <c r="I5" s="27">
        <f t="shared" ref="I5:I10" si="2">SUMIF($B$4:$B$34,H5,$C$4:$C$34)</f>
        <v>16670000</v>
      </c>
      <c r="K5" s="24">
        <v>3</v>
      </c>
      <c r="L5" s="25">
        <f t="shared" ref="L5:L10" si="3">SUMIF($B$4:$B$34,K5,$D$4:$D$34)</f>
        <v>8570000</v>
      </c>
      <c r="N5" s="24">
        <v>3</v>
      </c>
      <c r="O5" s="25">
        <f t="shared" ref="O5:O10" si="4">SUMIF($B$4:$B$34,N5,$E$4:$E$34)</f>
        <v>4010000</v>
      </c>
    </row>
    <row r="6" spans="1:15" x14ac:dyDescent="0.45">
      <c r="A6" s="15">
        <v>41397</v>
      </c>
      <c r="B6" s="8">
        <f t="shared" si="0"/>
        <v>6</v>
      </c>
      <c r="C6" s="10">
        <v>2880000</v>
      </c>
      <c r="D6" s="10">
        <v>2150000</v>
      </c>
      <c r="E6" s="10">
        <v>1060000</v>
      </c>
      <c r="F6" s="17">
        <f t="shared" si="1"/>
        <v>6090000</v>
      </c>
      <c r="H6" s="24">
        <v>4</v>
      </c>
      <c r="I6" s="27">
        <f t="shared" si="2"/>
        <v>11900000</v>
      </c>
      <c r="K6" s="24">
        <v>4</v>
      </c>
      <c r="L6" s="25">
        <f t="shared" si="3"/>
        <v>7750000</v>
      </c>
      <c r="N6" s="24">
        <v>4</v>
      </c>
      <c r="O6" s="25">
        <f t="shared" si="4"/>
        <v>4950000</v>
      </c>
    </row>
    <row r="7" spans="1:15" x14ac:dyDescent="0.45">
      <c r="A7" s="15">
        <v>41398</v>
      </c>
      <c r="B7" s="8">
        <f t="shared" si="0"/>
        <v>7</v>
      </c>
      <c r="C7" s="10">
        <v>5480000</v>
      </c>
      <c r="D7" s="10">
        <v>4000000</v>
      </c>
      <c r="E7" s="10">
        <v>2040000</v>
      </c>
      <c r="F7" s="17">
        <f t="shared" si="1"/>
        <v>11520000</v>
      </c>
      <c r="H7" s="24">
        <v>5</v>
      </c>
      <c r="I7" s="27">
        <f t="shared" si="2"/>
        <v>17150000</v>
      </c>
      <c r="K7" s="24">
        <v>5</v>
      </c>
      <c r="L7" s="25">
        <f t="shared" si="3"/>
        <v>9110000</v>
      </c>
      <c r="N7" s="24">
        <v>5</v>
      </c>
      <c r="O7" s="25">
        <f t="shared" si="4"/>
        <v>5500000</v>
      </c>
    </row>
    <row r="8" spans="1:15" x14ac:dyDescent="0.45">
      <c r="A8" s="15">
        <v>41399</v>
      </c>
      <c r="B8" s="8">
        <f t="shared" si="0"/>
        <v>1</v>
      </c>
      <c r="C8" s="10">
        <v>9960000</v>
      </c>
      <c r="D8" s="10">
        <v>5560000</v>
      </c>
      <c r="E8" s="10">
        <v>2120000</v>
      </c>
      <c r="F8" s="17">
        <f t="shared" si="1"/>
        <v>17640000</v>
      </c>
      <c r="H8" s="24">
        <v>6</v>
      </c>
      <c r="I8" s="27">
        <f t="shared" si="2"/>
        <v>17040000</v>
      </c>
      <c r="K8" s="24">
        <v>6</v>
      </c>
      <c r="L8" s="25">
        <f t="shared" si="3"/>
        <v>10620000</v>
      </c>
      <c r="N8" s="24">
        <v>6</v>
      </c>
      <c r="O8" s="25">
        <f t="shared" si="4"/>
        <v>5850000</v>
      </c>
    </row>
    <row r="9" spans="1:15" x14ac:dyDescent="0.45">
      <c r="A9" s="15">
        <v>41400</v>
      </c>
      <c r="B9" s="8">
        <f t="shared" si="0"/>
        <v>2</v>
      </c>
      <c r="C9" s="10">
        <v>4730000</v>
      </c>
      <c r="D9" s="10">
        <v>1680000</v>
      </c>
      <c r="E9" s="10">
        <v>1180000</v>
      </c>
      <c r="F9" s="17">
        <f t="shared" si="1"/>
        <v>7590000</v>
      </c>
      <c r="H9" s="24">
        <v>7</v>
      </c>
      <c r="I9" s="27">
        <f t="shared" si="2"/>
        <v>26560000</v>
      </c>
      <c r="K9" s="24">
        <v>7</v>
      </c>
      <c r="L9" s="25">
        <f t="shared" si="3"/>
        <v>14980000</v>
      </c>
      <c r="N9" s="24">
        <v>7</v>
      </c>
      <c r="O9" s="25">
        <f t="shared" si="4"/>
        <v>7540000</v>
      </c>
    </row>
    <row r="10" spans="1:15" x14ac:dyDescent="0.45">
      <c r="A10" s="15">
        <v>41401</v>
      </c>
      <c r="B10" s="8">
        <f t="shared" si="0"/>
        <v>3</v>
      </c>
      <c r="C10" s="10">
        <v>4970000</v>
      </c>
      <c r="D10" s="10">
        <v>1070000</v>
      </c>
      <c r="E10" s="10">
        <v>1040000</v>
      </c>
      <c r="F10" s="17">
        <f t="shared" si="1"/>
        <v>7080000</v>
      </c>
      <c r="H10" s="24">
        <v>1</v>
      </c>
      <c r="I10" s="27">
        <f t="shared" si="2"/>
        <v>37660000</v>
      </c>
      <c r="K10" s="24">
        <v>1</v>
      </c>
      <c r="L10" s="25">
        <f t="shared" si="3"/>
        <v>18220000</v>
      </c>
      <c r="N10" s="24">
        <v>1</v>
      </c>
      <c r="O10" s="25">
        <f t="shared" si="4"/>
        <v>9180000</v>
      </c>
    </row>
    <row r="11" spans="1:15" x14ac:dyDescent="0.45">
      <c r="A11" s="15">
        <v>41402</v>
      </c>
      <c r="B11" s="8">
        <f t="shared" si="0"/>
        <v>4</v>
      </c>
      <c r="C11" s="10">
        <v>2390000</v>
      </c>
      <c r="D11" s="10">
        <v>1350000</v>
      </c>
      <c r="E11" s="10">
        <v>1060000</v>
      </c>
      <c r="F11" s="17">
        <f t="shared" si="1"/>
        <v>4800000</v>
      </c>
    </row>
    <row r="12" spans="1:15" x14ac:dyDescent="0.45">
      <c r="A12" s="15">
        <v>41403</v>
      </c>
      <c r="B12" s="8">
        <f t="shared" si="0"/>
        <v>5</v>
      </c>
      <c r="C12" s="10">
        <v>3520000</v>
      </c>
      <c r="D12" s="10">
        <v>1030000</v>
      </c>
      <c r="E12" s="10">
        <v>1120000</v>
      </c>
      <c r="F12" s="17">
        <f t="shared" si="1"/>
        <v>5670000</v>
      </c>
      <c r="H12" s="26" t="s">
        <v>13</v>
      </c>
    </row>
    <row r="13" spans="1:15" x14ac:dyDescent="0.45">
      <c r="A13" s="15">
        <v>41404</v>
      </c>
      <c r="B13" s="8">
        <f t="shared" si="0"/>
        <v>6</v>
      </c>
      <c r="C13" s="10">
        <v>3350000</v>
      </c>
      <c r="D13" s="10">
        <v>2230000</v>
      </c>
      <c r="E13" s="10">
        <v>1210000</v>
      </c>
      <c r="F13" s="17">
        <f t="shared" si="1"/>
        <v>6790000</v>
      </c>
      <c r="H13" s="23" t="s">
        <v>4</v>
      </c>
      <c r="I13" s="23" t="s">
        <v>5</v>
      </c>
    </row>
    <row r="14" spans="1:15" x14ac:dyDescent="0.45">
      <c r="A14" s="15">
        <v>41405</v>
      </c>
      <c r="B14" s="8">
        <f t="shared" si="0"/>
        <v>7</v>
      </c>
      <c r="C14" s="10">
        <v>5060000</v>
      </c>
      <c r="D14" s="10">
        <v>3400000</v>
      </c>
      <c r="E14" s="10">
        <v>2120000</v>
      </c>
      <c r="F14" s="17">
        <f t="shared" si="1"/>
        <v>10580000</v>
      </c>
      <c r="H14" s="24">
        <v>2</v>
      </c>
      <c r="I14" s="25">
        <f>SUMIF($B$4:$B$34,H14,$F$4:$F$34)</f>
        <v>29130000</v>
      </c>
    </row>
    <row r="15" spans="1:15" x14ac:dyDescent="0.45">
      <c r="A15" s="15">
        <v>41406</v>
      </c>
      <c r="B15" s="8">
        <f t="shared" si="0"/>
        <v>1</v>
      </c>
      <c r="C15" s="10">
        <v>8840000</v>
      </c>
      <c r="D15" s="10">
        <v>4400000</v>
      </c>
      <c r="E15" s="10">
        <v>2540000</v>
      </c>
      <c r="F15" s="17">
        <f t="shared" si="1"/>
        <v>15780000</v>
      </c>
      <c r="H15" s="24">
        <v>3</v>
      </c>
      <c r="I15" s="25">
        <f t="shared" ref="I15:I20" si="5">SUMIF($B$4:$B$34,H15,$F$4:$F$34)</f>
        <v>29250000</v>
      </c>
    </row>
    <row r="16" spans="1:15" x14ac:dyDescent="0.45">
      <c r="A16" s="15">
        <v>41407</v>
      </c>
      <c r="B16" s="8">
        <f t="shared" si="0"/>
        <v>2</v>
      </c>
      <c r="C16" s="10">
        <v>4570000</v>
      </c>
      <c r="D16" s="10">
        <v>1960000</v>
      </c>
      <c r="E16" s="10">
        <v>1200000</v>
      </c>
      <c r="F16" s="17">
        <f t="shared" si="1"/>
        <v>7730000</v>
      </c>
      <c r="H16" s="24">
        <v>4</v>
      </c>
      <c r="I16" s="25">
        <f t="shared" si="5"/>
        <v>24600000</v>
      </c>
    </row>
    <row r="17" spans="1:9" x14ac:dyDescent="0.45">
      <c r="A17" s="15">
        <v>41408</v>
      </c>
      <c r="B17" s="8">
        <f t="shared" si="0"/>
        <v>3</v>
      </c>
      <c r="C17" s="10">
        <v>4050000</v>
      </c>
      <c r="D17" s="10">
        <v>2830000</v>
      </c>
      <c r="E17" s="10">
        <v>820000</v>
      </c>
      <c r="F17" s="17">
        <f t="shared" si="1"/>
        <v>7700000</v>
      </c>
      <c r="H17" s="24">
        <v>5</v>
      </c>
      <c r="I17" s="25">
        <f t="shared" si="5"/>
        <v>31760000</v>
      </c>
    </row>
    <row r="18" spans="1:9" x14ac:dyDescent="0.45">
      <c r="A18" s="15">
        <v>41409</v>
      </c>
      <c r="B18" s="8">
        <f t="shared" si="0"/>
        <v>4</v>
      </c>
      <c r="C18" s="10">
        <v>2190000</v>
      </c>
      <c r="D18" s="10">
        <v>1060000</v>
      </c>
      <c r="E18" s="10">
        <v>1070000</v>
      </c>
      <c r="F18" s="17">
        <f t="shared" si="1"/>
        <v>4320000</v>
      </c>
      <c r="H18" s="24">
        <v>6</v>
      </c>
      <c r="I18" s="25">
        <f t="shared" si="5"/>
        <v>33510000</v>
      </c>
    </row>
    <row r="19" spans="1:9" x14ac:dyDescent="0.45">
      <c r="A19" s="15">
        <v>41410</v>
      </c>
      <c r="B19" s="8">
        <f t="shared" si="0"/>
        <v>5</v>
      </c>
      <c r="C19" s="10">
        <v>4520000</v>
      </c>
      <c r="D19" s="10">
        <v>1090000</v>
      </c>
      <c r="E19" s="10">
        <v>1150000</v>
      </c>
      <c r="F19" s="17">
        <f t="shared" si="1"/>
        <v>6760000</v>
      </c>
      <c r="H19" s="24">
        <v>7</v>
      </c>
      <c r="I19" s="25">
        <f t="shared" si="5"/>
        <v>49080000</v>
      </c>
    </row>
    <row r="20" spans="1:9" x14ac:dyDescent="0.45">
      <c r="A20" s="15">
        <v>41411</v>
      </c>
      <c r="B20" s="8">
        <f t="shared" si="0"/>
        <v>6</v>
      </c>
      <c r="C20" s="11">
        <v>2730000</v>
      </c>
      <c r="D20" s="11">
        <v>2750000</v>
      </c>
      <c r="E20" s="11">
        <v>1260000</v>
      </c>
      <c r="F20" s="18">
        <f t="shared" si="1"/>
        <v>6740000</v>
      </c>
      <c r="H20" s="24">
        <v>1</v>
      </c>
      <c r="I20" s="25">
        <f t="shared" si="5"/>
        <v>65060000</v>
      </c>
    </row>
    <row r="21" spans="1:9" x14ac:dyDescent="0.45">
      <c r="A21" s="15">
        <v>41412</v>
      </c>
      <c r="B21" s="8">
        <f t="shared" si="0"/>
        <v>7</v>
      </c>
      <c r="C21" s="11">
        <v>7020000</v>
      </c>
      <c r="D21" s="11">
        <v>3320000</v>
      </c>
      <c r="E21" s="11">
        <v>1620000</v>
      </c>
      <c r="F21" s="18">
        <f t="shared" si="1"/>
        <v>11960000</v>
      </c>
    </row>
    <row r="22" spans="1:9" x14ac:dyDescent="0.45">
      <c r="A22" s="15">
        <v>41413</v>
      </c>
      <c r="B22" s="8">
        <f t="shared" si="0"/>
        <v>1</v>
      </c>
      <c r="C22" s="11">
        <v>9580000</v>
      </c>
      <c r="D22" s="11">
        <v>2400000</v>
      </c>
      <c r="E22" s="11">
        <v>2320000</v>
      </c>
      <c r="F22" s="18">
        <f t="shared" si="1"/>
        <v>14300000</v>
      </c>
    </row>
    <row r="23" spans="1:9" x14ac:dyDescent="0.45">
      <c r="A23" s="15">
        <v>41414</v>
      </c>
      <c r="B23" s="8">
        <f t="shared" si="0"/>
        <v>2</v>
      </c>
      <c r="C23" s="11">
        <v>3570000</v>
      </c>
      <c r="D23" s="11">
        <v>1850000</v>
      </c>
      <c r="E23" s="11">
        <v>860000</v>
      </c>
      <c r="F23" s="18">
        <f t="shared" si="1"/>
        <v>6280000</v>
      </c>
      <c r="H23" s="23"/>
      <c r="I23" s="23"/>
    </row>
    <row r="24" spans="1:9" x14ac:dyDescent="0.45">
      <c r="A24" s="15">
        <v>41415</v>
      </c>
      <c r="B24" s="8">
        <f t="shared" si="0"/>
        <v>3</v>
      </c>
      <c r="C24" s="11">
        <v>3790000</v>
      </c>
      <c r="D24" s="11">
        <v>2870000</v>
      </c>
      <c r="E24" s="11">
        <v>880000</v>
      </c>
      <c r="F24" s="18">
        <f t="shared" si="1"/>
        <v>7540000</v>
      </c>
      <c r="H24" s="24"/>
      <c r="I24" s="25"/>
    </row>
    <row r="25" spans="1:9" x14ac:dyDescent="0.45">
      <c r="A25" s="15">
        <v>41416</v>
      </c>
      <c r="B25" s="8">
        <f t="shared" si="0"/>
        <v>4</v>
      </c>
      <c r="C25" s="11">
        <v>2850000</v>
      </c>
      <c r="D25" s="11">
        <v>2830000</v>
      </c>
      <c r="E25" s="11">
        <v>840000</v>
      </c>
      <c r="F25" s="18">
        <f t="shared" si="1"/>
        <v>6520000</v>
      </c>
      <c r="H25" s="24"/>
      <c r="I25" s="25"/>
    </row>
    <row r="26" spans="1:9" x14ac:dyDescent="0.45">
      <c r="A26" s="15">
        <v>41417</v>
      </c>
      <c r="B26" s="8">
        <f t="shared" si="0"/>
        <v>5</v>
      </c>
      <c r="C26" s="11">
        <v>2260000</v>
      </c>
      <c r="D26" s="11">
        <v>2430000</v>
      </c>
      <c r="E26" s="11">
        <v>1170000</v>
      </c>
      <c r="F26" s="18">
        <f t="shared" si="1"/>
        <v>5860000</v>
      </c>
      <c r="H26" s="24"/>
      <c r="I26" s="25"/>
    </row>
    <row r="27" spans="1:9" x14ac:dyDescent="0.45">
      <c r="A27" s="15">
        <v>41418</v>
      </c>
      <c r="B27" s="8">
        <f t="shared" si="0"/>
        <v>6</v>
      </c>
      <c r="C27" s="11">
        <v>3500000</v>
      </c>
      <c r="D27" s="11">
        <v>1270000</v>
      </c>
      <c r="E27" s="11">
        <v>1090000</v>
      </c>
      <c r="F27" s="18">
        <f t="shared" si="1"/>
        <v>5860000</v>
      </c>
      <c r="H27" s="24"/>
      <c r="I27" s="25"/>
    </row>
    <row r="28" spans="1:9" x14ac:dyDescent="0.45">
      <c r="A28" s="15">
        <v>41419</v>
      </c>
      <c r="B28" s="8">
        <f t="shared" si="0"/>
        <v>7</v>
      </c>
      <c r="C28" s="11">
        <v>9000000</v>
      </c>
      <c r="D28" s="11">
        <v>4260000</v>
      </c>
      <c r="E28" s="11">
        <v>1760000</v>
      </c>
      <c r="F28" s="18">
        <f t="shared" si="1"/>
        <v>15020000</v>
      </c>
      <c r="H28" s="24"/>
      <c r="I28" s="25"/>
    </row>
    <row r="29" spans="1:9" x14ac:dyDescent="0.45">
      <c r="A29" s="15">
        <v>41420</v>
      </c>
      <c r="B29" s="8">
        <f t="shared" si="0"/>
        <v>1</v>
      </c>
      <c r="C29" s="11">
        <v>9280000</v>
      </c>
      <c r="D29" s="11">
        <v>5860000</v>
      </c>
      <c r="E29" s="11">
        <v>2200000</v>
      </c>
      <c r="F29" s="18">
        <f t="shared" si="1"/>
        <v>17340000</v>
      </c>
      <c r="H29" s="24"/>
      <c r="I29" s="25"/>
    </row>
    <row r="30" spans="1:9" x14ac:dyDescent="0.45">
      <c r="A30" s="15">
        <v>41421</v>
      </c>
      <c r="B30" s="8">
        <f t="shared" si="0"/>
        <v>2</v>
      </c>
      <c r="C30" s="11">
        <v>4470000</v>
      </c>
      <c r="D30" s="11">
        <v>2030000</v>
      </c>
      <c r="E30" s="11">
        <v>1030000</v>
      </c>
      <c r="F30" s="18">
        <f t="shared" si="1"/>
        <v>7530000</v>
      </c>
      <c r="H30" s="24"/>
      <c r="I30" s="25"/>
    </row>
    <row r="31" spans="1:9" x14ac:dyDescent="0.45">
      <c r="A31" s="15">
        <v>41422</v>
      </c>
      <c r="B31" s="8">
        <f t="shared" si="0"/>
        <v>3</v>
      </c>
      <c r="C31" s="11">
        <v>3860000</v>
      </c>
      <c r="D31" s="11">
        <v>1800000</v>
      </c>
      <c r="E31" s="11">
        <v>1270000</v>
      </c>
      <c r="F31" s="18">
        <f t="shared" si="1"/>
        <v>6930000</v>
      </c>
    </row>
    <row r="32" spans="1:9" x14ac:dyDescent="0.45">
      <c r="A32" s="15">
        <v>41423</v>
      </c>
      <c r="B32" s="8">
        <f t="shared" si="0"/>
        <v>4</v>
      </c>
      <c r="C32" s="11">
        <v>2390000</v>
      </c>
      <c r="D32" s="11">
        <v>1220000</v>
      </c>
      <c r="E32" s="11">
        <v>850000</v>
      </c>
      <c r="F32" s="18">
        <f t="shared" si="1"/>
        <v>4460000</v>
      </c>
    </row>
    <row r="33" spans="1:6" x14ac:dyDescent="0.45">
      <c r="A33" s="15">
        <v>41424</v>
      </c>
      <c r="B33" s="8">
        <f t="shared" si="0"/>
        <v>5</v>
      </c>
      <c r="C33" s="11">
        <v>4110000</v>
      </c>
      <c r="D33" s="11">
        <v>2520000</v>
      </c>
      <c r="E33" s="11">
        <v>1140000</v>
      </c>
      <c r="F33" s="18">
        <f t="shared" si="1"/>
        <v>7770000</v>
      </c>
    </row>
    <row r="34" spans="1:6" ht="19.5" thickBot="1" x14ac:dyDescent="0.5">
      <c r="A34" s="15">
        <v>41425</v>
      </c>
      <c r="B34" s="8">
        <f t="shared" si="0"/>
        <v>6</v>
      </c>
      <c r="C34" s="11">
        <v>4580000</v>
      </c>
      <c r="D34" s="11">
        <v>2220000</v>
      </c>
      <c r="E34" s="11">
        <v>1230000</v>
      </c>
      <c r="F34" s="18">
        <f t="shared" si="1"/>
        <v>8030000</v>
      </c>
    </row>
    <row r="35" spans="1:6" ht="19.5" thickTop="1" x14ac:dyDescent="0.45">
      <c r="A35" s="19" t="s">
        <v>9</v>
      </c>
      <c r="B35" s="20"/>
      <c r="C35" s="21">
        <f>SUBTOTAL(109,$C$4:$C$34)</f>
        <v>144320000</v>
      </c>
      <c r="D35" s="21">
        <f>SUBTOTAL(109,$D$4:$D$34)</f>
        <v>76770000</v>
      </c>
      <c r="E35" s="21">
        <f>SUBTOTAL(109,$E$4:$E$34)</f>
        <v>41300000</v>
      </c>
      <c r="F35" s="22">
        <f>SUBTOTAL(109,$F$4:$F$34)</f>
        <v>262390000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売上集計表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2013-04-23T06:50:37Z</dcterms:created>
  <dcterms:modified xsi:type="dcterms:W3CDTF">2013-08-17T22:38:24Z</dcterms:modified>
</cp:coreProperties>
</file>