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10章\"/>
    </mc:Choice>
  </mc:AlternateContent>
  <bookViews>
    <workbookView xWindow="0" yWindow="0" windowWidth="15360" windowHeight="7770"/>
  </bookViews>
  <sheets>
    <sheet name="売上管理表" sheetId="1" r:id="rId1"/>
    <sheet name="福岡店" sheetId="2" r:id="rId2"/>
    <sheet name="長崎店" sheetId="4" r:id="rId3"/>
    <sheet name="熊本店" sheetId="5" r:id="rId4"/>
    <sheet name="鹿児島店" sheetId="6" r:id="rId5"/>
  </sheets>
  <definedNames>
    <definedName name="_xlnm.Print_Titles" localSheetId="0">売上管理表!$3:$3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4" l="1"/>
  <c r="B15" i="4"/>
  <c r="B14" i="4"/>
  <c r="B13" i="4"/>
  <c r="B24" i="6" l="1"/>
  <c r="B25" i="6"/>
  <c r="B26" i="6"/>
  <c r="B23" i="6"/>
  <c r="B27" i="6"/>
  <c r="B28" i="6"/>
  <c r="B22" i="6"/>
  <c r="B6" i="6"/>
  <c r="B14" i="6"/>
  <c r="B11" i="6"/>
  <c r="B9" i="6"/>
  <c r="B13" i="6"/>
  <c r="B10" i="6"/>
  <c r="B7" i="6"/>
  <c r="B15" i="6"/>
  <c r="B8" i="6"/>
  <c r="B12" i="6"/>
  <c r="B16" i="6"/>
  <c r="B5" i="6"/>
  <c r="B22" i="5"/>
  <c r="B26" i="5"/>
  <c r="B23" i="5"/>
  <c r="B27" i="5"/>
  <c r="B25" i="5"/>
  <c r="B24" i="5"/>
  <c r="B28" i="5"/>
  <c r="B5" i="5"/>
  <c r="B9" i="5"/>
  <c r="B10" i="5"/>
  <c r="B7" i="5"/>
  <c r="B11" i="5"/>
  <c r="B15" i="5"/>
  <c r="B13" i="5"/>
  <c r="B6" i="5"/>
  <c r="B14" i="5"/>
  <c r="B8" i="5"/>
  <c r="B12" i="5"/>
  <c r="B16" i="5"/>
  <c r="B29" i="6" l="1"/>
  <c r="B17" i="5"/>
  <c r="B14" i="2"/>
  <c r="B9" i="2"/>
  <c r="B13" i="2"/>
  <c r="B6" i="2"/>
  <c r="B8" i="2"/>
  <c r="B11" i="2"/>
  <c r="B27" i="2"/>
  <c r="B23" i="2"/>
  <c r="B16" i="2"/>
  <c r="B12" i="2"/>
  <c r="B5" i="2"/>
  <c r="B25" i="2"/>
  <c r="B7" i="2"/>
  <c r="B22" i="2"/>
  <c r="B15" i="2"/>
  <c r="B28" i="2"/>
  <c r="B10" i="2"/>
  <c r="B26" i="2"/>
  <c r="B24" i="2"/>
  <c r="B29" i="5" l="1"/>
  <c r="B17" i="6"/>
  <c r="B17" i="2"/>
  <c r="B29" i="2"/>
  <c r="B7" i="4"/>
  <c r="B6" i="4"/>
  <c r="B25" i="4"/>
  <c r="B10" i="4"/>
  <c r="B12" i="4"/>
  <c r="B28" i="4"/>
  <c r="B8" i="4"/>
  <c r="B11" i="4"/>
  <c r="B27" i="4"/>
  <c r="B24" i="4"/>
  <c r="B23" i="4"/>
  <c r="B9" i="4"/>
  <c r="B26" i="4"/>
  <c r="B5" i="4"/>
  <c r="B22" i="4"/>
  <c r="B29" i="4" l="1"/>
  <c r="B17" i="4"/>
</calcChain>
</file>

<file path=xl/sharedStrings.xml><?xml version="1.0" encoding="utf-8"?>
<sst xmlns="http://schemas.openxmlformats.org/spreadsheetml/2006/main" count="33" uniqueCount="14">
  <si>
    <t>福岡店</t>
    <rPh sb="0" eb="2">
      <t>フクオカ</t>
    </rPh>
    <rPh sb="2" eb="3">
      <t>テン</t>
    </rPh>
    <phoneticPr fontId="1"/>
  </si>
  <si>
    <t>長崎店</t>
    <rPh sb="0" eb="2">
      <t>ナガサキ</t>
    </rPh>
    <rPh sb="2" eb="3">
      <t>テン</t>
    </rPh>
    <phoneticPr fontId="1"/>
  </si>
  <si>
    <t>熊本店</t>
    <rPh sb="0" eb="2">
      <t>クマモト</t>
    </rPh>
    <rPh sb="2" eb="3">
      <t>テン</t>
    </rPh>
    <phoneticPr fontId="1"/>
  </si>
  <si>
    <t>鹿児島店</t>
    <rPh sb="0" eb="3">
      <t>カゴシマ</t>
    </rPh>
    <rPh sb="3" eb="4">
      <t>テン</t>
    </rPh>
    <phoneticPr fontId="1"/>
  </si>
  <si>
    <t>合計</t>
    <rPh sb="0" eb="2">
      <t>ゴウケイ</t>
    </rPh>
    <phoneticPr fontId="1"/>
  </si>
  <si>
    <t>月別</t>
    <rPh sb="0" eb="2">
      <t>ツキベツ</t>
    </rPh>
    <phoneticPr fontId="3"/>
  </si>
  <si>
    <t>曜日別（比率）</t>
    <rPh sb="0" eb="2">
      <t>ヨウビ</t>
    </rPh>
    <rPh sb="2" eb="3">
      <t>ベツ</t>
    </rPh>
    <rPh sb="4" eb="6">
      <t>ヒリツ</t>
    </rPh>
    <phoneticPr fontId="3"/>
  </si>
  <si>
    <t>2013年度売上管理表</t>
    <rPh sb="4" eb="5">
      <t>ネン</t>
    </rPh>
    <rPh sb="5" eb="6">
      <t>ド</t>
    </rPh>
    <rPh sb="6" eb="8">
      <t>ウリアゲ</t>
    </rPh>
    <rPh sb="8" eb="11">
      <t>カンリヒョウ</t>
    </rPh>
    <phoneticPr fontId="3"/>
  </si>
  <si>
    <t>2013年度売上集計【福岡店】</t>
    <rPh sb="4" eb="5">
      <t>ネン</t>
    </rPh>
    <rPh sb="5" eb="6">
      <t>ド</t>
    </rPh>
    <rPh sb="6" eb="8">
      <t>ウリアゲ</t>
    </rPh>
    <rPh sb="8" eb="10">
      <t>シュウケイ</t>
    </rPh>
    <rPh sb="11" eb="13">
      <t>フクオカ</t>
    </rPh>
    <rPh sb="13" eb="14">
      <t>テン</t>
    </rPh>
    <phoneticPr fontId="3"/>
  </si>
  <si>
    <t>2013年度売上集計【長崎店】</t>
    <rPh sb="4" eb="5">
      <t>ネン</t>
    </rPh>
    <rPh sb="5" eb="6">
      <t>ド</t>
    </rPh>
    <rPh sb="6" eb="8">
      <t>ウリアゲ</t>
    </rPh>
    <rPh sb="8" eb="10">
      <t>シュウケイ</t>
    </rPh>
    <rPh sb="11" eb="13">
      <t>ナガサキ</t>
    </rPh>
    <rPh sb="13" eb="14">
      <t>テン</t>
    </rPh>
    <phoneticPr fontId="3"/>
  </si>
  <si>
    <t>2013年度売上集計【熊本店】</t>
    <rPh sb="4" eb="5">
      <t>ネン</t>
    </rPh>
    <rPh sb="5" eb="6">
      <t>ド</t>
    </rPh>
    <rPh sb="6" eb="8">
      <t>ウリアゲ</t>
    </rPh>
    <rPh sb="8" eb="10">
      <t>シュウケイ</t>
    </rPh>
    <rPh sb="11" eb="13">
      <t>クマモト</t>
    </rPh>
    <rPh sb="13" eb="14">
      <t>テン</t>
    </rPh>
    <phoneticPr fontId="3"/>
  </si>
  <si>
    <t>2013年度売上集計【鹿児島店】</t>
    <rPh sb="4" eb="5">
      <t>ネン</t>
    </rPh>
    <rPh sb="5" eb="6">
      <t>ド</t>
    </rPh>
    <rPh sb="6" eb="8">
      <t>ウリアゲ</t>
    </rPh>
    <rPh sb="8" eb="10">
      <t>シュウケイ</t>
    </rPh>
    <rPh sb="11" eb="14">
      <t>カゴシマ</t>
    </rPh>
    <rPh sb="14" eb="15">
      <t>テン</t>
    </rPh>
    <phoneticPr fontId="3"/>
  </si>
  <si>
    <t>売上</t>
    <rPh sb="0" eb="2">
      <t>ウリアゲ</t>
    </rPh>
    <phoneticPr fontId="1"/>
  </si>
  <si>
    <t>売上</t>
    <rPh sb="0" eb="2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</si>
</sst>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0&quot;月&quot;"/>
    <numFmt numFmtId="178" formatCode="aaa"/>
    <numFmt numFmtId="179" formatCode="#,##0_);[Red]\(#,##0\)"/>
    <numFmt numFmtId="180" formatCode="mm/dd\(aaa\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3"/>
      <charset val="128"/>
    </font>
    <font>
      <sz val="6"/>
      <name val="メイリオ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color theme="0"/>
      <name val="ＭＳ Ｐゴシック"/>
      <family val="2"/>
      <charset val="128"/>
      <scheme val="minor"/>
    </font>
    <font>
      <sz val="12"/>
      <color rgb="FF00000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39997558519241921"/>
        <bgColor theme="9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39997558519241921"/>
        <bgColor theme="4"/>
      </patternFill>
    </fill>
  </fills>
  <borders count="15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6" fontId="7" fillId="0" borderId="2" xfId="0" applyNumberFormat="1" applyFont="1" applyBorder="1">
      <alignment vertical="center"/>
    </xf>
    <xf numFmtId="178" fontId="6" fillId="3" borderId="5" xfId="0" applyNumberFormat="1" applyFont="1" applyFill="1" applyBorder="1" applyAlignment="1">
      <alignment horizontal="center" vertical="center"/>
    </xf>
    <xf numFmtId="179" fontId="6" fillId="3" borderId="6" xfId="0" applyNumberFormat="1" applyFont="1" applyFill="1" applyBorder="1" applyAlignment="1">
      <alignment vertical="center"/>
    </xf>
    <xf numFmtId="178" fontId="6" fillId="0" borderId="5" xfId="0" applyNumberFormat="1" applyFont="1" applyBorder="1" applyAlignment="1">
      <alignment horizontal="center" vertical="center"/>
    </xf>
    <xf numFmtId="179" fontId="6" fillId="0" borderId="6" xfId="0" applyNumberFormat="1" applyFont="1" applyBorder="1" applyAlignment="1">
      <alignment vertical="center"/>
    </xf>
    <xf numFmtId="179" fontId="7" fillId="0" borderId="3" xfId="0" applyNumberFormat="1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77" fontId="6" fillId="2" borderId="7" xfId="0" applyNumberFormat="1" applyFont="1" applyFill="1" applyBorder="1" applyAlignment="1">
      <alignment horizontal="center" vertical="center"/>
    </xf>
    <xf numFmtId="176" fontId="6" fillId="2" borderId="8" xfId="0" applyNumberFormat="1" applyFont="1" applyFill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6" fontId="6" fillId="0" borderId="8" xfId="0" applyNumberFormat="1" applyFont="1" applyBorder="1">
      <alignment vertical="center"/>
    </xf>
    <xf numFmtId="180" fontId="5" fillId="6" borderId="9" xfId="0" applyNumberFormat="1" applyFont="1" applyFill="1" applyBorder="1">
      <alignment vertical="center"/>
    </xf>
    <xf numFmtId="176" fontId="4" fillId="6" borderId="10" xfId="0" applyNumberFormat="1" applyFont="1" applyFill="1" applyBorder="1">
      <alignment vertical="center"/>
    </xf>
    <xf numFmtId="176" fontId="4" fillId="6" borderId="11" xfId="0" applyNumberFormat="1" applyFont="1" applyFill="1" applyBorder="1">
      <alignment vertical="center"/>
    </xf>
    <xf numFmtId="180" fontId="5" fillId="6" borderId="12" xfId="0" applyNumberFormat="1" applyFont="1" applyFill="1" applyBorder="1">
      <alignment vertical="center"/>
    </xf>
    <xf numFmtId="176" fontId="4" fillId="6" borderId="13" xfId="0" applyNumberFormat="1" applyFont="1" applyFill="1" applyBorder="1">
      <alignment vertical="center"/>
    </xf>
    <xf numFmtId="176" fontId="4" fillId="6" borderId="14" xfId="0" applyNumberFormat="1" applyFont="1" applyFill="1" applyBorder="1">
      <alignment vertical="center"/>
    </xf>
    <xf numFmtId="180" fontId="5" fillId="0" borderId="12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14" xfId="0" applyNumberFormat="1" applyFont="1" applyBorder="1">
      <alignment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7" fillId="7" borderId="7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255E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福岡店!$B$4</c:f>
              <c:strCache>
                <c:ptCount val="1"/>
                <c:pt idx="0">
                  <c:v>売上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福岡店!$A$5:$A$16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福岡店!$B$5:$B$16</c:f>
              <c:numCache>
                <c:formatCode>#,##0_ </c:formatCode>
                <c:ptCount val="12"/>
                <c:pt idx="0">
                  <c:v>26359877</c:v>
                </c:pt>
                <c:pt idx="1">
                  <c:v>25962460</c:v>
                </c:pt>
                <c:pt idx="2">
                  <c:v>28197975</c:v>
                </c:pt>
                <c:pt idx="3">
                  <c:v>25977657</c:v>
                </c:pt>
                <c:pt idx="4">
                  <c:v>25988082</c:v>
                </c:pt>
                <c:pt idx="5">
                  <c:v>27251195</c:v>
                </c:pt>
                <c:pt idx="6">
                  <c:v>25243386</c:v>
                </c:pt>
                <c:pt idx="7">
                  <c:v>26555841</c:v>
                </c:pt>
                <c:pt idx="8">
                  <c:v>29633512</c:v>
                </c:pt>
                <c:pt idx="9">
                  <c:v>28156947</c:v>
                </c:pt>
                <c:pt idx="10">
                  <c:v>27869394</c:v>
                </c:pt>
                <c:pt idx="11">
                  <c:v>32900370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5995848"/>
        <c:axId val="325995064"/>
      </c:lineChart>
      <c:catAx>
        <c:axId val="325995848"/>
        <c:scaling>
          <c:orientation val="minMax"/>
        </c:scaling>
        <c:delete val="0"/>
        <c:axPos val="b"/>
        <c:numFmt formatCode="0&quot;月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5064"/>
        <c:crosses val="autoZero"/>
        <c:auto val="1"/>
        <c:lblAlgn val="ctr"/>
        <c:lblOffset val="100"/>
        <c:noMultiLvlLbl val="0"/>
      </c:catAx>
      <c:valAx>
        <c:axId val="325995064"/>
        <c:scaling>
          <c:orientation val="minMax"/>
          <c:max val="400000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5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福岡店!$B$21</c:f>
              <c:strCache>
                <c:ptCount val="1"/>
                <c:pt idx="0">
                  <c:v>売上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福岡店!$A$22:$A$28</c:f>
              <c:numCache>
                <c:formatCode>aaa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福岡店!$B$22:$B$28</c:f>
              <c:numCache>
                <c:formatCode>#,##0_);[Red]\(#,##0\)</c:formatCode>
                <c:ptCount val="7"/>
                <c:pt idx="0">
                  <c:v>66662673</c:v>
                </c:pt>
                <c:pt idx="1">
                  <c:v>70285722</c:v>
                </c:pt>
                <c:pt idx="2">
                  <c:v>37853852</c:v>
                </c:pt>
                <c:pt idx="3">
                  <c:v>24355386</c:v>
                </c:pt>
                <c:pt idx="4">
                  <c:v>21057329</c:v>
                </c:pt>
                <c:pt idx="5">
                  <c:v>34472221</c:v>
                </c:pt>
                <c:pt idx="6">
                  <c:v>75409513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長崎店!$B$4</c:f>
              <c:strCache>
                <c:ptCount val="1"/>
                <c:pt idx="0">
                  <c:v>売上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長崎店!$A$5:$A$16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長崎店!$B$5:$B$16</c:f>
              <c:numCache>
                <c:formatCode>#,##0_ </c:formatCode>
                <c:ptCount val="12"/>
                <c:pt idx="0">
                  <c:v>11498023</c:v>
                </c:pt>
                <c:pt idx="1">
                  <c:v>12417850</c:v>
                </c:pt>
                <c:pt idx="2">
                  <c:v>12822443</c:v>
                </c:pt>
                <c:pt idx="3">
                  <c:v>12917453</c:v>
                </c:pt>
                <c:pt idx="4">
                  <c:v>13463447</c:v>
                </c:pt>
                <c:pt idx="5">
                  <c:v>13923755</c:v>
                </c:pt>
                <c:pt idx="6">
                  <c:v>14785914</c:v>
                </c:pt>
                <c:pt idx="7">
                  <c:v>15022033</c:v>
                </c:pt>
                <c:pt idx="8">
                  <c:v>16432504</c:v>
                </c:pt>
                <c:pt idx="9">
                  <c:v>15597068</c:v>
                </c:pt>
                <c:pt idx="10">
                  <c:v>15038224</c:v>
                </c:pt>
                <c:pt idx="11">
                  <c:v>17009816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7738352"/>
        <c:axId val="327737176"/>
      </c:lineChart>
      <c:catAx>
        <c:axId val="327738352"/>
        <c:scaling>
          <c:orientation val="minMax"/>
        </c:scaling>
        <c:delete val="0"/>
        <c:axPos val="b"/>
        <c:numFmt formatCode="0&quot;月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7176"/>
        <c:crosses val="autoZero"/>
        <c:auto val="1"/>
        <c:lblAlgn val="ctr"/>
        <c:lblOffset val="100"/>
        <c:noMultiLvlLbl val="0"/>
      </c:catAx>
      <c:valAx>
        <c:axId val="327737176"/>
        <c:scaling>
          <c:orientation val="minMax"/>
          <c:max val="400000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8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長崎店!$B$21</c:f>
              <c:strCache>
                <c:ptCount val="1"/>
                <c:pt idx="0">
                  <c:v>売上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長崎店!$A$22:$A$28</c:f>
              <c:numCache>
                <c:formatCode>aaa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長崎店!$B$22:$B$28</c:f>
              <c:numCache>
                <c:formatCode>#,##0_);[Red]\(#,##0\)</c:formatCode>
                <c:ptCount val="7"/>
                <c:pt idx="0">
                  <c:v>41753922</c:v>
                </c:pt>
                <c:pt idx="1">
                  <c:v>17542534</c:v>
                </c:pt>
                <c:pt idx="2">
                  <c:v>22539950</c:v>
                </c:pt>
                <c:pt idx="3">
                  <c:v>13001427</c:v>
                </c:pt>
                <c:pt idx="4">
                  <c:v>18413979</c:v>
                </c:pt>
                <c:pt idx="5">
                  <c:v>22916037</c:v>
                </c:pt>
                <c:pt idx="6">
                  <c:v>34760681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熊本店!$B$4</c:f>
              <c:strCache>
                <c:ptCount val="1"/>
                <c:pt idx="0">
                  <c:v>売上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熊本店!$A$5:$A$16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熊本店!$B$5:$B$16</c:f>
              <c:numCache>
                <c:formatCode>#,##0_ </c:formatCode>
                <c:ptCount val="12"/>
                <c:pt idx="0">
                  <c:v>25659023</c:v>
                </c:pt>
                <c:pt idx="1">
                  <c:v>26795813</c:v>
                </c:pt>
                <c:pt idx="2">
                  <c:v>28034953</c:v>
                </c:pt>
                <c:pt idx="3">
                  <c:v>27813041</c:v>
                </c:pt>
                <c:pt idx="4">
                  <c:v>30117573</c:v>
                </c:pt>
                <c:pt idx="5">
                  <c:v>29357183</c:v>
                </c:pt>
                <c:pt idx="6">
                  <c:v>28813975</c:v>
                </c:pt>
                <c:pt idx="7">
                  <c:v>30742665</c:v>
                </c:pt>
                <c:pt idx="8">
                  <c:v>31313745</c:v>
                </c:pt>
                <c:pt idx="9">
                  <c:v>29912318</c:v>
                </c:pt>
                <c:pt idx="10">
                  <c:v>25030519</c:v>
                </c:pt>
                <c:pt idx="11">
                  <c:v>26341967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7736392"/>
        <c:axId val="327739920"/>
      </c:lineChart>
      <c:catAx>
        <c:axId val="327736392"/>
        <c:scaling>
          <c:orientation val="minMax"/>
        </c:scaling>
        <c:delete val="0"/>
        <c:axPos val="b"/>
        <c:numFmt formatCode="0&quot;月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9920"/>
        <c:crosses val="autoZero"/>
        <c:auto val="1"/>
        <c:lblAlgn val="ctr"/>
        <c:lblOffset val="100"/>
        <c:noMultiLvlLbl val="0"/>
      </c:catAx>
      <c:valAx>
        <c:axId val="327739920"/>
        <c:scaling>
          <c:orientation val="minMax"/>
          <c:max val="4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6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熊本店!$B$21</c:f>
              <c:strCache>
                <c:ptCount val="1"/>
                <c:pt idx="0">
                  <c:v>売上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熊本店!$A$22:$A$28</c:f>
              <c:numCache>
                <c:formatCode>aaa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熊本店!$B$22:$B$28</c:f>
              <c:numCache>
                <c:formatCode>#,##0_);[Red]\(#,##0\)</c:formatCode>
                <c:ptCount val="7"/>
                <c:pt idx="0">
                  <c:v>82411783</c:v>
                </c:pt>
                <c:pt idx="1">
                  <c:v>19809248</c:v>
                </c:pt>
                <c:pt idx="2">
                  <c:v>37235156</c:v>
                </c:pt>
                <c:pt idx="3">
                  <c:v>24733252</c:v>
                </c:pt>
                <c:pt idx="4">
                  <c:v>42195008</c:v>
                </c:pt>
                <c:pt idx="5">
                  <c:v>40772512</c:v>
                </c:pt>
                <c:pt idx="6">
                  <c:v>92775816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鹿児島店!$B$4</c:f>
              <c:strCache>
                <c:ptCount val="1"/>
                <c:pt idx="0">
                  <c:v>売上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鹿児島店!$A$5:$A$16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鹿児島店!$B$5:$B$16</c:f>
              <c:numCache>
                <c:formatCode>#,##0_ </c:formatCode>
                <c:ptCount val="12"/>
                <c:pt idx="0">
                  <c:v>21292991</c:v>
                </c:pt>
                <c:pt idx="1">
                  <c:v>20528235</c:v>
                </c:pt>
                <c:pt idx="2">
                  <c:v>21488908</c:v>
                </c:pt>
                <c:pt idx="3">
                  <c:v>22005984</c:v>
                </c:pt>
                <c:pt idx="4">
                  <c:v>24199533</c:v>
                </c:pt>
                <c:pt idx="5">
                  <c:v>23760684</c:v>
                </c:pt>
                <c:pt idx="6">
                  <c:v>25963112</c:v>
                </c:pt>
                <c:pt idx="7">
                  <c:v>26482036</c:v>
                </c:pt>
                <c:pt idx="8">
                  <c:v>27999833</c:v>
                </c:pt>
                <c:pt idx="9">
                  <c:v>25954905</c:v>
                </c:pt>
                <c:pt idx="10">
                  <c:v>24048322</c:v>
                </c:pt>
                <c:pt idx="11">
                  <c:v>27583347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902760"/>
        <c:axId val="326599952"/>
      </c:lineChart>
      <c:catAx>
        <c:axId val="218902760"/>
        <c:scaling>
          <c:orientation val="minMax"/>
        </c:scaling>
        <c:delete val="0"/>
        <c:axPos val="b"/>
        <c:numFmt formatCode="0&quot;月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599952"/>
        <c:crosses val="autoZero"/>
        <c:auto val="1"/>
        <c:lblAlgn val="ctr"/>
        <c:lblOffset val="100"/>
        <c:noMultiLvlLbl val="0"/>
      </c:catAx>
      <c:valAx>
        <c:axId val="326599952"/>
        <c:scaling>
          <c:orientation val="minMax"/>
          <c:max val="400000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8902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鹿児島店!$B$21</c:f>
              <c:strCache>
                <c:ptCount val="1"/>
                <c:pt idx="0">
                  <c:v>売上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鹿児島店!$A$22:$A$28</c:f>
              <c:numCache>
                <c:formatCode>aaa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鹿児島店!$B$22:$B$28</c:f>
              <c:numCache>
                <c:formatCode>#,##0_);[Red]\(#,##0\)</c:formatCode>
                <c:ptCount val="7"/>
                <c:pt idx="0">
                  <c:v>84504956</c:v>
                </c:pt>
                <c:pt idx="1">
                  <c:v>17476336</c:v>
                </c:pt>
                <c:pt idx="2">
                  <c:v>38790624</c:v>
                </c:pt>
                <c:pt idx="3">
                  <c:v>20546009</c:v>
                </c:pt>
                <c:pt idx="4">
                  <c:v>37100235</c:v>
                </c:pt>
                <c:pt idx="5">
                  <c:v>29741427</c:v>
                </c:pt>
                <c:pt idx="6">
                  <c:v>63148303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8</xdr:col>
      <xdr:colOff>685799</xdr:colOff>
      <xdr:row>17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20</xdr:row>
      <xdr:rowOff>0</xdr:rowOff>
    </xdr:from>
    <xdr:to>
      <xdr:col>9</xdr:col>
      <xdr:colOff>0</xdr:colOff>
      <xdr:row>33</xdr:row>
      <xdr:rowOff>76200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8</xdr:col>
      <xdr:colOff>685799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20</xdr:row>
      <xdr:rowOff>0</xdr:rowOff>
    </xdr:from>
    <xdr:to>
      <xdr:col>9</xdr:col>
      <xdr:colOff>0</xdr:colOff>
      <xdr:row>33</xdr:row>
      <xdr:rowOff>76200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8</xdr:col>
      <xdr:colOff>685799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20</xdr:row>
      <xdr:rowOff>0</xdr:rowOff>
    </xdr:from>
    <xdr:to>
      <xdr:col>9</xdr:col>
      <xdr:colOff>0</xdr:colOff>
      <xdr:row>33</xdr:row>
      <xdr:rowOff>76200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8</xdr:col>
      <xdr:colOff>685799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20</xdr:row>
      <xdr:rowOff>0</xdr:rowOff>
    </xdr:from>
    <xdr:to>
      <xdr:col>9</xdr:col>
      <xdr:colOff>0</xdr:colOff>
      <xdr:row>33</xdr:row>
      <xdr:rowOff>76200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8"/>
  <sheetViews>
    <sheetView tabSelected="1" workbookViewId="0"/>
  </sheetViews>
  <sheetFormatPr defaultRowHeight="13.5"/>
  <cols>
    <col min="1" max="1" width="9.625" customWidth="1"/>
    <col min="2" max="2" width="9.75" bestFit="1" customWidth="1"/>
    <col min="5" max="5" width="9.25" customWidth="1"/>
  </cols>
  <sheetData>
    <row r="1" spans="1:5" ht="24.75">
      <c r="A1" s="1" t="s">
        <v>7</v>
      </c>
    </row>
    <row r="3" spans="1:5" s="2" customFormat="1">
      <c r="A3" s="29"/>
      <c r="B3" s="30" t="s">
        <v>0</v>
      </c>
      <c r="C3" s="30" t="s">
        <v>1</v>
      </c>
      <c r="D3" s="30" t="s">
        <v>2</v>
      </c>
      <c r="E3" s="31" t="s">
        <v>3</v>
      </c>
    </row>
    <row r="4" spans="1:5">
      <c r="A4" s="23">
        <v>41365</v>
      </c>
      <c r="B4" s="24">
        <v>914551</v>
      </c>
      <c r="C4" s="24">
        <v>270886</v>
      </c>
      <c r="D4" s="24">
        <v>709730</v>
      </c>
      <c r="E4" s="25">
        <v>348332</v>
      </c>
    </row>
    <row r="5" spans="1:5">
      <c r="A5" s="26">
        <v>41366</v>
      </c>
      <c r="B5" s="27">
        <v>820316</v>
      </c>
      <c r="C5" s="27">
        <v>316075</v>
      </c>
      <c r="D5" s="27">
        <v>622647</v>
      </c>
      <c r="E5" s="28">
        <v>659656</v>
      </c>
    </row>
    <row r="6" spans="1:5">
      <c r="A6" s="23">
        <v>41367</v>
      </c>
      <c r="B6" s="24">
        <v>608966</v>
      </c>
      <c r="C6" s="24">
        <v>232791</v>
      </c>
      <c r="D6" s="24">
        <v>536231</v>
      </c>
      <c r="E6" s="25">
        <v>521120</v>
      </c>
    </row>
    <row r="7" spans="1:5">
      <c r="A7" s="26">
        <v>41368</v>
      </c>
      <c r="B7" s="27">
        <v>520740</v>
      </c>
      <c r="C7" s="27">
        <v>289442</v>
      </c>
      <c r="D7" s="27">
        <v>781842</v>
      </c>
      <c r="E7" s="28">
        <v>585885</v>
      </c>
    </row>
    <row r="8" spans="1:5">
      <c r="A8" s="23">
        <v>41369</v>
      </c>
      <c r="B8" s="24">
        <v>500039</v>
      </c>
      <c r="C8" s="24">
        <v>471783</v>
      </c>
      <c r="D8" s="24">
        <v>650288</v>
      </c>
      <c r="E8" s="25">
        <v>532817</v>
      </c>
    </row>
    <row r="9" spans="1:5">
      <c r="A9" s="26">
        <v>41370</v>
      </c>
      <c r="B9" s="27">
        <v>1305413</v>
      </c>
      <c r="C9" s="27">
        <v>625839</v>
      </c>
      <c r="D9" s="27">
        <v>1382330</v>
      </c>
      <c r="E9" s="28">
        <v>1324320</v>
      </c>
    </row>
    <row r="10" spans="1:5">
      <c r="A10" s="23">
        <v>41371</v>
      </c>
      <c r="B10" s="24">
        <v>1466569</v>
      </c>
      <c r="C10" s="24">
        <v>544326</v>
      </c>
      <c r="D10" s="24">
        <v>1229247</v>
      </c>
      <c r="E10" s="25">
        <v>1173604</v>
      </c>
    </row>
    <row r="11" spans="1:5">
      <c r="A11" s="26">
        <v>41372</v>
      </c>
      <c r="B11" s="27">
        <v>823096</v>
      </c>
      <c r="C11" s="27">
        <v>287053</v>
      </c>
      <c r="D11" s="27">
        <v>695535</v>
      </c>
      <c r="E11" s="28">
        <v>383165</v>
      </c>
    </row>
    <row r="12" spans="1:5">
      <c r="A12" s="23">
        <v>41373</v>
      </c>
      <c r="B12" s="24">
        <v>754691</v>
      </c>
      <c r="C12" s="24">
        <v>302922</v>
      </c>
      <c r="D12" s="24">
        <v>666232</v>
      </c>
      <c r="E12" s="25">
        <v>593690</v>
      </c>
    </row>
    <row r="13" spans="1:5">
      <c r="A13" s="26">
        <v>41374</v>
      </c>
      <c r="B13" s="27">
        <v>590697</v>
      </c>
      <c r="C13" s="27">
        <v>226250</v>
      </c>
      <c r="D13" s="27">
        <v>487970</v>
      </c>
      <c r="E13" s="28">
        <v>521120</v>
      </c>
    </row>
    <row r="14" spans="1:5">
      <c r="A14" s="23">
        <v>41375</v>
      </c>
      <c r="B14" s="24">
        <v>531155</v>
      </c>
      <c r="C14" s="24">
        <v>287440</v>
      </c>
      <c r="D14" s="24">
        <v>813116</v>
      </c>
      <c r="E14" s="25">
        <v>556591</v>
      </c>
    </row>
    <row r="15" spans="1:5">
      <c r="A15" s="26">
        <v>41376</v>
      </c>
      <c r="B15" s="27">
        <v>515040</v>
      </c>
      <c r="C15" s="27">
        <v>471809</v>
      </c>
      <c r="D15" s="27">
        <v>702311</v>
      </c>
      <c r="E15" s="28">
        <v>554130</v>
      </c>
    </row>
    <row r="16" spans="1:5">
      <c r="A16" s="23">
        <v>41377</v>
      </c>
      <c r="B16" s="24">
        <v>1292359</v>
      </c>
      <c r="C16" s="24">
        <v>631380</v>
      </c>
      <c r="D16" s="24">
        <v>1354683</v>
      </c>
      <c r="E16" s="25">
        <v>1430266</v>
      </c>
    </row>
    <row r="17" spans="1:5">
      <c r="A17" s="26">
        <v>41378</v>
      </c>
      <c r="B17" s="27">
        <v>1569229</v>
      </c>
      <c r="C17" s="27">
        <v>552027</v>
      </c>
      <c r="D17" s="27">
        <v>1339879</v>
      </c>
      <c r="E17" s="28">
        <v>1244020</v>
      </c>
    </row>
    <row r="18" spans="1:5">
      <c r="A18" s="23">
        <v>41379</v>
      </c>
      <c r="B18" s="24">
        <v>814865</v>
      </c>
      <c r="C18" s="24">
        <v>291114</v>
      </c>
      <c r="D18" s="24">
        <v>653803</v>
      </c>
      <c r="E18" s="25">
        <v>386997</v>
      </c>
    </row>
    <row r="19" spans="1:5">
      <c r="A19" s="26">
        <v>41380</v>
      </c>
      <c r="B19" s="27">
        <v>807519</v>
      </c>
      <c r="C19" s="27">
        <v>301680</v>
      </c>
      <c r="D19" s="27">
        <v>692881</v>
      </c>
      <c r="E19" s="28">
        <v>546195</v>
      </c>
    </row>
    <row r="20" spans="1:5">
      <c r="A20" s="23">
        <v>41381</v>
      </c>
      <c r="B20" s="24">
        <v>543441</v>
      </c>
      <c r="C20" s="24">
        <v>190032</v>
      </c>
      <c r="D20" s="24">
        <v>517248</v>
      </c>
      <c r="E20" s="25">
        <v>489853</v>
      </c>
    </row>
    <row r="21" spans="1:5">
      <c r="A21" s="26">
        <v>41382</v>
      </c>
      <c r="B21" s="27">
        <v>499286</v>
      </c>
      <c r="C21" s="27">
        <v>260275</v>
      </c>
      <c r="D21" s="27">
        <v>731804</v>
      </c>
      <c r="E21" s="28">
        <v>562157</v>
      </c>
    </row>
    <row r="22" spans="1:5">
      <c r="A22" s="23">
        <v>41383</v>
      </c>
      <c r="B22" s="24">
        <v>556243</v>
      </c>
      <c r="C22" s="24">
        <v>505428</v>
      </c>
      <c r="D22" s="24">
        <v>695288</v>
      </c>
      <c r="E22" s="25">
        <v>504258</v>
      </c>
    </row>
    <row r="23" spans="1:5">
      <c r="A23" s="26">
        <v>41384</v>
      </c>
      <c r="B23" s="27">
        <v>1318206</v>
      </c>
      <c r="C23" s="27">
        <v>655682</v>
      </c>
      <c r="D23" s="27">
        <v>1395323</v>
      </c>
      <c r="E23" s="28">
        <v>1330147</v>
      </c>
    </row>
    <row r="24" spans="1:5">
      <c r="A24" s="23">
        <v>41385</v>
      </c>
      <c r="B24" s="24">
        <v>1616306</v>
      </c>
      <c r="C24" s="24">
        <v>498922</v>
      </c>
      <c r="D24" s="24">
        <v>1353278</v>
      </c>
      <c r="E24" s="25">
        <v>1343542</v>
      </c>
    </row>
    <row r="25" spans="1:5">
      <c r="A25" s="26">
        <v>41386</v>
      </c>
      <c r="B25" s="27">
        <v>831162</v>
      </c>
      <c r="C25" s="27">
        <v>288203</v>
      </c>
      <c r="D25" s="27">
        <v>621113</v>
      </c>
      <c r="E25" s="28">
        <v>363777</v>
      </c>
    </row>
    <row r="26" spans="1:5">
      <c r="A26" s="23">
        <v>41387</v>
      </c>
      <c r="B26" s="24">
        <v>823669</v>
      </c>
      <c r="C26" s="24">
        <v>334288</v>
      </c>
      <c r="D26" s="24">
        <v>713667</v>
      </c>
      <c r="E26" s="25">
        <v>529809</v>
      </c>
    </row>
    <row r="27" spans="1:5">
      <c r="A27" s="26">
        <v>41388</v>
      </c>
      <c r="B27" s="27">
        <v>570613</v>
      </c>
      <c r="C27" s="27">
        <v>200907</v>
      </c>
      <c r="D27" s="27">
        <v>563800</v>
      </c>
      <c r="E27" s="28">
        <v>475157</v>
      </c>
    </row>
    <row r="28" spans="1:5">
      <c r="A28" s="23">
        <v>41389</v>
      </c>
      <c r="B28" s="24">
        <v>464336</v>
      </c>
      <c r="C28" s="24">
        <v>266132</v>
      </c>
      <c r="D28" s="24">
        <v>775712</v>
      </c>
      <c r="E28" s="25">
        <v>517184</v>
      </c>
    </row>
    <row r="29" spans="1:5">
      <c r="A29" s="26">
        <v>41390</v>
      </c>
      <c r="B29" s="27">
        <v>550681</v>
      </c>
      <c r="C29" s="27">
        <v>447087</v>
      </c>
      <c r="D29" s="27">
        <v>743958</v>
      </c>
      <c r="E29" s="28">
        <v>474003</v>
      </c>
    </row>
    <row r="30" spans="1:5">
      <c r="A30" s="23">
        <v>41391</v>
      </c>
      <c r="B30" s="24">
        <v>1331388</v>
      </c>
      <c r="C30" s="24">
        <v>669011</v>
      </c>
      <c r="D30" s="24">
        <v>1479042</v>
      </c>
      <c r="E30" s="25">
        <v>1276941</v>
      </c>
    </row>
    <row r="31" spans="1:5">
      <c r="A31" s="26">
        <v>41392</v>
      </c>
      <c r="B31" s="27">
        <v>1648632</v>
      </c>
      <c r="C31" s="27">
        <v>495312</v>
      </c>
      <c r="D31" s="27">
        <v>1461540</v>
      </c>
      <c r="E31" s="28">
        <v>1222623</v>
      </c>
    </row>
    <row r="32" spans="1:5">
      <c r="A32" s="23">
        <v>41393</v>
      </c>
      <c r="B32" s="24">
        <v>889343</v>
      </c>
      <c r="C32" s="24">
        <v>263777</v>
      </c>
      <c r="D32" s="24">
        <v>596268</v>
      </c>
      <c r="E32" s="25">
        <v>338313</v>
      </c>
    </row>
    <row r="33" spans="1:5">
      <c r="A33" s="26">
        <v>41394</v>
      </c>
      <c r="B33" s="27">
        <v>881326</v>
      </c>
      <c r="C33" s="27">
        <v>320150</v>
      </c>
      <c r="D33" s="27">
        <v>692257</v>
      </c>
      <c r="E33" s="28">
        <v>503319</v>
      </c>
    </row>
    <row r="34" spans="1:5">
      <c r="A34" s="23">
        <v>41395</v>
      </c>
      <c r="B34" s="24">
        <v>519258</v>
      </c>
      <c r="C34" s="24">
        <v>195442</v>
      </c>
      <c r="D34" s="24">
        <v>541248</v>
      </c>
      <c r="E34" s="25">
        <v>437144</v>
      </c>
    </row>
    <row r="35" spans="1:5">
      <c r="A35" s="26">
        <v>41396</v>
      </c>
      <c r="B35" s="27">
        <v>464336</v>
      </c>
      <c r="C35" s="27">
        <v>231700</v>
      </c>
      <c r="D35" s="27">
        <v>767955</v>
      </c>
      <c r="E35" s="28">
        <v>558559</v>
      </c>
    </row>
    <row r="36" spans="1:5">
      <c r="A36" s="23">
        <v>41397</v>
      </c>
      <c r="B36" s="24">
        <v>583722</v>
      </c>
      <c r="C36" s="24">
        <v>472908</v>
      </c>
      <c r="D36" s="24">
        <v>743958</v>
      </c>
      <c r="E36" s="25">
        <v>474003</v>
      </c>
    </row>
    <row r="37" spans="1:5">
      <c r="A37" s="26">
        <v>41398</v>
      </c>
      <c r="B37" s="27">
        <v>1344702</v>
      </c>
      <c r="C37" s="27">
        <v>631015</v>
      </c>
      <c r="D37" s="27">
        <v>1582575</v>
      </c>
      <c r="E37" s="28">
        <v>1200325</v>
      </c>
    </row>
    <row r="38" spans="1:5">
      <c r="A38" s="23">
        <v>41399</v>
      </c>
      <c r="B38" s="24">
        <v>1648632</v>
      </c>
      <c r="C38" s="24">
        <v>516204</v>
      </c>
      <c r="D38" s="24">
        <v>1446925</v>
      </c>
      <c r="E38" s="25">
        <v>1173718</v>
      </c>
    </row>
    <row r="39" spans="1:5">
      <c r="A39" s="26">
        <v>41400</v>
      </c>
      <c r="B39" s="27">
        <v>809302</v>
      </c>
      <c r="C39" s="27">
        <v>303239</v>
      </c>
      <c r="D39" s="27">
        <v>542604</v>
      </c>
      <c r="E39" s="28">
        <v>341696</v>
      </c>
    </row>
    <row r="40" spans="1:5">
      <c r="A40" s="23">
        <v>41401</v>
      </c>
      <c r="B40" s="24">
        <v>863699</v>
      </c>
      <c r="C40" s="24">
        <v>295450</v>
      </c>
      <c r="D40" s="24">
        <v>726870</v>
      </c>
      <c r="E40" s="25">
        <v>523452</v>
      </c>
    </row>
    <row r="41" spans="1:5">
      <c r="A41" s="26">
        <v>41402</v>
      </c>
      <c r="B41" s="27">
        <v>550413</v>
      </c>
      <c r="C41" s="27">
        <v>220527</v>
      </c>
      <c r="D41" s="27">
        <v>503361</v>
      </c>
      <c r="E41" s="28">
        <v>419658</v>
      </c>
    </row>
    <row r="42" spans="1:5">
      <c r="A42" s="23">
        <v>41403</v>
      </c>
      <c r="B42" s="24">
        <v>496840</v>
      </c>
      <c r="C42" s="24">
        <v>256878</v>
      </c>
      <c r="D42" s="24">
        <v>829391</v>
      </c>
      <c r="E42" s="25">
        <v>603244</v>
      </c>
    </row>
    <row r="43" spans="1:5">
      <c r="A43" s="26">
        <v>41404</v>
      </c>
      <c r="B43" s="27">
        <v>595396</v>
      </c>
      <c r="C43" s="27">
        <v>513107</v>
      </c>
      <c r="D43" s="27">
        <v>699321</v>
      </c>
      <c r="E43" s="28">
        <v>507183</v>
      </c>
    </row>
    <row r="44" spans="1:5">
      <c r="A44" s="23">
        <v>41405</v>
      </c>
      <c r="B44" s="24">
        <v>1250573</v>
      </c>
      <c r="C44" s="24">
        <v>624704</v>
      </c>
      <c r="D44" s="24">
        <v>1645878</v>
      </c>
      <c r="E44" s="25">
        <v>1236335</v>
      </c>
    </row>
    <row r="45" spans="1:5">
      <c r="A45" s="26">
        <v>41406</v>
      </c>
      <c r="B45" s="27">
        <v>1483769</v>
      </c>
      <c r="C45" s="27">
        <v>557393</v>
      </c>
      <c r="D45" s="27">
        <v>1302233</v>
      </c>
      <c r="E45" s="28">
        <v>1103295</v>
      </c>
    </row>
    <row r="46" spans="1:5">
      <c r="A46" s="23">
        <v>41407</v>
      </c>
      <c r="B46" s="24">
        <v>882139</v>
      </c>
      <c r="C46" s="24">
        <v>292734</v>
      </c>
      <c r="D46" s="24">
        <v>510048</v>
      </c>
      <c r="E46" s="25">
        <v>341696</v>
      </c>
    </row>
    <row r="47" spans="1:5">
      <c r="A47" s="26">
        <v>41408</v>
      </c>
      <c r="B47" s="27">
        <v>777329</v>
      </c>
      <c r="C47" s="27">
        <v>321900</v>
      </c>
      <c r="D47" s="27">
        <v>777751</v>
      </c>
      <c r="E47" s="28">
        <v>554859</v>
      </c>
    </row>
    <row r="48" spans="1:5">
      <c r="A48" s="23">
        <v>41409</v>
      </c>
      <c r="B48" s="24">
        <v>506380</v>
      </c>
      <c r="C48" s="24">
        <v>217625</v>
      </c>
      <c r="D48" s="24">
        <v>463092</v>
      </c>
      <c r="E48" s="25">
        <v>428051</v>
      </c>
    </row>
    <row r="49" spans="1:5">
      <c r="A49" s="26">
        <v>41410</v>
      </c>
      <c r="B49" s="27">
        <v>447156</v>
      </c>
      <c r="C49" s="27">
        <v>248487</v>
      </c>
      <c r="D49" s="27">
        <v>837685</v>
      </c>
      <c r="E49" s="28">
        <v>657536</v>
      </c>
    </row>
    <row r="50" spans="1:5">
      <c r="A50" s="23">
        <v>41411</v>
      </c>
      <c r="B50" s="24">
        <v>607304</v>
      </c>
      <c r="C50" s="24">
        <v>557717</v>
      </c>
      <c r="D50" s="24">
        <v>664355</v>
      </c>
      <c r="E50" s="25">
        <v>456465</v>
      </c>
    </row>
    <row r="51" spans="1:5">
      <c r="A51" s="26">
        <v>41412</v>
      </c>
      <c r="B51" s="27">
        <v>1288090</v>
      </c>
      <c r="C51" s="27">
        <v>705412</v>
      </c>
      <c r="D51" s="27">
        <v>1629419</v>
      </c>
      <c r="E51" s="28">
        <v>1322878</v>
      </c>
    </row>
    <row r="52" spans="1:5">
      <c r="A52" s="23">
        <v>41413</v>
      </c>
      <c r="B52" s="24">
        <v>1557957</v>
      </c>
      <c r="C52" s="24">
        <v>568289</v>
      </c>
      <c r="D52" s="24">
        <v>1224099</v>
      </c>
      <c r="E52" s="25">
        <v>1015031</v>
      </c>
    </row>
    <row r="53" spans="1:5">
      <c r="A53" s="26">
        <v>41414</v>
      </c>
      <c r="B53" s="27">
        <v>899782</v>
      </c>
      <c r="C53" s="27">
        <v>312215</v>
      </c>
      <c r="D53" s="27">
        <v>510048</v>
      </c>
      <c r="E53" s="28">
        <v>314360</v>
      </c>
    </row>
    <row r="54" spans="1:5">
      <c r="A54" s="23">
        <v>41415</v>
      </c>
      <c r="B54" s="24">
        <v>722916</v>
      </c>
      <c r="C54" s="24">
        <v>315462</v>
      </c>
      <c r="D54" s="24">
        <v>754418</v>
      </c>
      <c r="E54" s="25">
        <v>610345</v>
      </c>
    </row>
    <row r="55" spans="1:5">
      <c r="A55" s="26">
        <v>41416</v>
      </c>
      <c r="B55" s="27">
        <v>481061</v>
      </c>
      <c r="C55" s="27">
        <v>219801</v>
      </c>
      <c r="D55" s="27">
        <v>476985</v>
      </c>
      <c r="E55" s="28">
        <v>389526</v>
      </c>
    </row>
    <row r="56" spans="1:5">
      <c r="A56" s="23">
        <v>41417</v>
      </c>
      <c r="B56" s="24">
        <v>424798</v>
      </c>
      <c r="C56" s="24">
        <v>263396</v>
      </c>
      <c r="D56" s="24">
        <v>804178</v>
      </c>
      <c r="E56" s="25">
        <v>624659</v>
      </c>
    </row>
    <row r="57" spans="1:5">
      <c r="A57" s="26">
        <v>41418</v>
      </c>
      <c r="B57" s="27">
        <v>655888</v>
      </c>
      <c r="C57" s="27">
        <v>616279</v>
      </c>
      <c r="D57" s="27">
        <v>651068</v>
      </c>
      <c r="E57" s="28">
        <v>483853</v>
      </c>
    </row>
    <row r="58" spans="1:5">
      <c r="A58" s="23">
        <v>41419</v>
      </c>
      <c r="B58" s="24">
        <v>1339614</v>
      </c>
      <c r="C58" s="24">
        <v>682368</v>
      </c>
      <c r="D58" s="24">
        <v>1515360</v>
      </c>
      <c r="E58" s="25">
        <v>1309649</v>
      </c>
    </row>
    <row r="59" spans="1:5">
      <c r="A59" s="26">
        <v>41420</v>
      </c>
      <c r="B59" s="27">
        <v>1604696</v>
      </c>
      <c r="C59" s="27">
        <v>593253</v>
      </c>
      <c r="D59" s="27">
        <v>1334268</v>
      </c>
      <c r="E59" s="28">
        <v>1096233</v>
      </c>
    </row>
    <row r="60" spans="1:5">
      <c r="A60" s="23">
        <v>41421</v>
      </c>
      <c r="B60" s="24">
        <v>863791</v>
      </c>
      <c r="C60" s="24">
        <v>294547</v>
      </c>
      <c r="D60" s="24">
        <v>459043</v>
      </c>
      <c r="E60" s="25">
        <v>298642</v>
      </c>
    </row>
    <row r="61" spans="1:5">
      <c r="A61" s="26">
        <v>41422</v>
      </c>
      <c r="B61" s="27">
        <v>665083</v>
      </c>
      <c r="C61" s="27">
        <v>311698</v>
      </c>
      <c r="D61" s="27">
        <v>822316</v>
      </c>
      <c r="E61" s="28">
        <v>579828</v>
      </c>
    </row>
    <row r="62" spans="1:5">
      <c r="A62" s="23">
        <v>41423</v>
      </c>
      <c r="B62" s="24">
        <v>452197</v>
      </c>
      <c r="C62" s="24">
        <v>213711</v>
      </c>
      <c r="D62" s="24">
        <v>462675</v>
      </c>
      <c r="E62" s="25">
        <v>389526</v>
      </c>
    </row>
    <row r="63" spans="1:5">
      <c r="A63" s="26">
        <v>41424</v>
      </c>
      <c r="B63" s="27">
        <v>467278</v>
      </c>
      <c r="C63" s="27">
        <v>298382</v>
      </c>
      <c r="D63" s="27">
        <v>876554</v>
      </c>
      <c r="E63" s="28">
        <v>568440</v>
      </c>
    </row>
    <row r="64" spans="1:5">
      <c r="A64" s="23">
        <v>41425</v>
      </c>
      <c r="B64" s="24">
        <v>708359</v>
      </c>
      <c r="C64" s="24">
        <v>566007</v>
      </c>
      <c r="D64" s="24">
        <v>690132</v>
      </c>
      <c r="E64" s="25">
        <v>508046</v>
      </c>
    </row>
    <row r="65" spans="1:5">
      <c r="A65" s="26">
        <v>41426</v>
      </c>
      <c r="B65" s="27">
        <v>1446783</v>
      </c>
      <c r="C65" s="27">
        <v>608851</v>
      </c>
      <c r="D65" s="27">
        <v>1424438</v>
      </c>
      <c r="E65" s="28">
        <v>1335842</v>
      </c>
    </row>
    <row r="66" spans="1:5">
      <c r="A66" s="23">
        <v>41427</v>
      </c>
      <c r="B66" s="24">
        <v>1765166</v>
      </c>
      <c r="C66" s="24">
        <v>620874</v>
      </c>
      <c r="D66" s="24">
        <v>1200841</v>
      </c>
      <c r="E66" s="25">
        <v>997572</v>
      </c>
    </row>
    <row r="67" spans="1:5">
      <c r="A67" s="26">
        <v>41428</v>
      </c>
      <c r="B67" s="27">
        <v>837877</v>
      </c>
      <c r="C67" s="27">
        <v>328440</v>
      </c>
      <c r="D67" s="27">
        <v>417729</v>
      </c>
      <c r="E67" s="28">
        <v>322533</v>
      </c>
    </row>
    <row r="68" spans="1:5">
      <c r="A68" s="23">
        <v>41429</v>
      </c>
      <c r="B68" s="24">
        <v>598575</v>
      </c>
      <c r="C68" s="24">
        <v>311960</v>
      </c>
      <c r="D68" s="24">
        <v>797647</v>
      </c>
      <c r="E68" s="25">
        <v>585626</v>
      </c>
    </row>
    <row r="69" spans="1:5">
      <c r="A69" s="26">
        <v>41430</v>
      </c>
      <c r="B69" s="27">
        <v>479329</v>
      </c>
      <c r="C69" s="27">
        <v>212973</v>
      </c>
      <c r="D69" s="27">
        <v>434915</v>
      </c>
      <c r="E69" s="28">
        <v>409002</v>
      </c>
    </row>
    <row r="70" spans="1:5">
      <c r="A70" s="23">
        <v>41431</v>
      </c>
      <c r="B70" s="24">
        <v>434569</v>
      </c>
      <c r="C70" s="24">
        <v>278753</v>
      </c>
      <c r="D70" s="24">
        <v>885320</v>
      </c>
      <c r="E70" s="25">
        <v>511596</v>
      </c>
    </row>
    <row r="71" spans="1:5">
      <c r="A71" s="26">
        <v>41432</v>
      </c>
      <c r="B71" s="27">
        <v>637523</v>
      </c>
      <c r="C71" s="27">
        <v>543047</v>
      </c>
      <c r="D71" s="27">
        <v>738441</v>
      </c>
      <c r="E71" s="28">
        <v>477563</v>
      </c>
    </row>
    <row r="72" spans="1:5">
      <c r="A72" s="23">
        <v>41433</v>
      </c>
      <c r="B72" s="24">
        <v>1490186</v>
      </c>
      <c r="C72" s="24">
        <v>598474</v>
      </c>
      <c r="D72" s="24">
        <v>1467171</v>
      </c>
      <c r="E72" s="25">
        <v>1282408</v>
      </c>
    </row>
    <row r="73" spans="1:5">
      <c r="A73" s="26">
        <v>41434</v>
      </c>
      <c r="B73" s="27">
        <v>1782818</v>
      </c>
      <c r="C73" s="27">
        <v>602247</v>
      </c>
      <c r="D73" s="27">
        <v>1320925</v>
      </c>
      <c r="E73" s="28">
        <v>997572</v>
      </c>
    </row>
    <row r="74" spans="1:5">
      <c r="A74" s="23">
        <v>41435</v>
      </c>
      <c r="B74" s="24">
        <v>854635</v>
      </c>
      <c r="C74" s="24">
        <v>336950</v>
      </c>
      <c r="D74" s="24">
        <v>455325</v>
      </c>
      <c r="E74" s="25">
        <v>348336</v>
      </c>
    </row>
    <row r="75" spans="1:5">
      <c r="A75" s="26">
        <v>41436</v>
      </c>
      <c r="B75" s="27">
        <v>658433</v>
      </c>
      <c r="C75" s="27">
        <v>333699</v>
      </c>
      <c r="D75" s="27">
        <v>797647</v>
      </c>
      <c r="E75" s="28">
        <v>632476</v>
      </c>
    </row>
    <row r="76" spans="1:5">
      <c r="A76" s="23">
        <v>41437</v>
      </c>
      <c r="B76" s="24">
        <v>527262</v>
      </c>
      <c r="C76" s="24">
        <v>196599</v>
      </c>
      <c r="D76" s="24">
        <v>408820</v>
      </c>
      <c r="E76" s="25">
        <v>396732</v>
      </c>
    </row>
    <row r="77" spans="1:5">
      <c r="A77" s="26">
        <v>41438</v>
      </c>
      <c r="B77" s="27">
        <v>412841</v>
      </c>
      <c r="C77" s="27">
        <v>296402</v>
      </c>
      <c r="D77" s="27">
        <v>947292</v>
      </c>
      <c r="E77" s="28">
        <v>526944</v>
      </c>
    </row>
    <row r="78" spans="1:5">
      <c r="A78" s="23">
        <v>41439</v>
      </c>
      <c r="B78" s="24">
        <v>656649</v>
      </c>
      <c r="C78" s="24">
        <v>537617</v>
      </c>
      <c r="D78" s="24">
        <v>812285</v>
      </c>
      <c r="E78" s="25">
        <v>496666</v>
      </c>
    </row>
    <row r="79" spans="1:5">
      <c r="A79" s="26">
        <v>41440</v>
      </c>
      <c r="B79" s="27">
        <v>1549793</v>
      </c>
      <c r="C79" s="27">
        <v>681427</v>
      </c>
      <c r="D79" s="27">
        <v>1408484</v>
      </c>
      <c r="E79" s="28">
        <v>1243936</v>
      </c>
    </row>
    <row r="80" spans="1:5">
      <c r="A80" s="23">
        <v>41441</v>
      </c>
      <c r="B80" s="24">
        <v>1622364</v>
      </c>
      <c r="C80" s="24">
        <v>557440</v>
      </c>
      <c r="D80" s="24">
        <v>1453018</v>
      </c>
      <c r="E80" s="25">
        <v>1077378</v>
      </c>
    </row>
    <row r="81" spans="1:5">
      <c r="A81" s="26">
        <v>41442</v>
      </c>
      <c r="B81" s="27">
        <v>897367</v>
      </c>
      <c r="C81" s="27">
        <v>334015</v>
      </c>
      <c r="D81" s="27">
        <v>468985</v>
      </c>
      <c r="E81" s="28">
        <v>365753</v>
      </c>
    </row>
    <row r="82" spans="1:5">
      <c r="A82" s="23">
        <v>41443</v>
      </c>
      <c r="B82" s="24">
        <v>605758</v>
      </c>
      <c r="C82" s="24">
        <v>298161</v>
      </c>
      <c r="D82" s="24">
        <v>773718</v>
      </c>
      <c r="E82" s="25">
        <v>632476</v>
      </c>
    </row>
    <row r="83" spans="1:5">
      <c r="A83" s="26">
        <v>41444</v>
      </c>
      <c r="B83" s="27">
        <v>543080</v>
      </c>
      <c r="C83" s="27">
        <v>204351</v>
      </c>
      <c r="D83" s="27">
        <v>376114</v>
      </c>
      <c r="E83" s="28">
        <v>376895</v>
      </c>
    </row>
    <row r="84" spans="1:5">
      <c r="A84" s="23">
        <v>41445</v>
      </c>
      <c r="B84" s="24">
        <v>437611</v>
      </c>
      <c r="C84" s="24">
        <v>334206</v>
      </c>
      <c r="D84" s="24">
        <v>1042021</v>
      </c>
      <c r="E84" s="25">
        <v>511136</v>
      </c>
    </row>
    <row r="85" spans="1:5">
      <c r="A85" s="26">
        <v>41446</v>
      </c>
      <c r="B85" s="27">
        <v>709181</v>
      </c>
      <c r="C85" s="27">
        <v>470442</v>
      </c>
      <c r="D85" s="27">
        <v>885391</v>
      </c>
      <c r="E85" s="28">
        <v>471833</v>
      </c>
    </row>
    <row r="86" spans="1:5">
      <c r="A86" s="23">
        <v>41447</v>
      </c>
      <c r="B86" s="24">
        <v>1611785</v>
      </c>
      <c r="C86" s="24">
        <v>686769</v>
      </c>
      <c r="D86" s="24">
        <v>1521163</v>
      </c>
      <c r="E86" s="25">
        <v>1293693</v>
      </c>
    </row>
    <row r="87" spans="1:5">
      <c r="A87" s="26">
        <v>41448</v>
      </c>
      <c r="B87" s="27">
        <v>1492575</v>
      </c>
      <c r="C87" s="27">
        <v>606061</v>
      </c>
      <c r="D87" s="27">
        <v>1394897</v>
      </c>
      <c r="E87" s="28">
        <v>1185116</v>
      </c>
    </row>
    <row r="88" spans="1:5">
      <c r="A88" s="23">
        <v>41449</v>
      </c>
      <c r="B88" s="24">
        <v>960183</v>
      </c>
      <c r="C88" s="24">
        <v>335430</v>
      </c>
      <c r="D88" s="24">
        <v>426776</v>
      </c>
      <c r="E88" s="25">
        <v>329178</v>
      </c>
    </row>
    <row r="89" spans="1:5">
      <c r="A89" s="26">
        <v>41450</v>
      </c>
      <c r="B89" s="27">
        <v>593643</v>
      </c>
      <c r="C89" s="27">
        <v>331819</v>
      </c>
      <c r="D89" s="27">
        <v>796930</v>
      </c>
      <c r="E89" s="28">
        <v>588203</v>
      </c>
    </row>
    <row r="90" spans="1:5">
      <c r="A90" s="23">
        <v>41451</v>
      </c>
      <c r="B90" s="24">
        <v>537649</v>
      </c>
      <c r="C90" s="24">
        <v>179131</v>
      </c>
      <c r="D90" s="24">
        <v>413725</v>
      </c>
      <c r="E90" s="25">
        <v>380664</v>
      </c>
    </row>
    <row r="91" spans="1:5">
      <c r="A91" s="26">
        <v>41452</v>
      </c>
      <c r="B91" s="27">
        <v>406978</v>
      </c>
      <c r="C91" s="27">
        <v>288692</v>
      </c>
      <c r="D91" s="27">
        <v>1125383</v>
      </c>
      <c r="E91" s="28">
        <v>536693</v>
      </c>
    </row>
    <row r="92" spans="1:5">
      <c r="A92" s="23">
        <v>41453</v>
      </c>
      <c r="B92" s="24">
        <v>730456</v>
      </c>
      <c r="C92" s="24">
        <v>473910</v>
      </c>
      <c r="D92" s="24">
        <v>841121</v>
      </c>
      <c r="E92" s="25">
        <v>500143</v>
      </c>
    </row>
    <row r="93" spans="1:5">
      <c r="A93" s="26">
        <v>41454</v>
      </c>
      <c r="B93" s="27">
        <v>1498960</v>
      </c>
      <c r="C93" s="27">
        <v>587251</v>
      </c>
      <c r="D93" s="27">
        <v>1673279</v>
      </c>
      <c r="E93" s="28">
        <v>1371315</v>
      </c>
    </row>
    <row r="94" spans="1:5">
      <c r="A94" s="23">
        <v>41455</v>
      </c>
      <c r="B94" s="24">
        <v>1417946</v>
      </c>
      <c r="C94" s="24">
        <v>646452</v>
      </c>
      <c r="D94" s="24">
        <v>1325152</v>
      </c>
      <c r="E94" s="25">
        <v>1303628</v>
      </c>
    </row>
    <row r="95" spans="1:5">
      <c r="A95" s="26">
        <v>41456</v>
      </c>
      <c r="B95" s="27">
        <v>998590</v>
      </c>
      <c r="C95" s="27">
        <v>338605</v>
      </c>
      <c r="D95" s="27">
        <v>401169</v>
      </c>
      <c r="E95" s="28">
        <v>306136</v>
      </c>
    </row>
    <row r="96" spans="1:5">
      <c r="A96" s="23">
        <v>41457</v>
      </c>
      <c r="B96" s="24">
        <v>641134</v>
      </c>
      <c r="C96" s="24">
        <v>316530</v>
      </c>
      <c r="D96" s="24">
        <v>804899</v>
      </c>
      <c r="E96" s="25">
        <v>564675</v>
      </c>
    </row>
    <row r="97" spans="1:5">
      <c r="A97" s="26">
        <v>41458</v>
      </c>
      <c r="B97" s="27">
        <v>532273</v>
      </c>
      <c r="C97" s="27">
        <v>196389</v>
      </c>
      <c r="D97" s="27">
        <v>405451</v>
      </c>
      <c r="E97" s="28">
        <v>403504</v>
      </c>
    </row>
    <row r="98" spans="1:5">
      <c r="A98" s="23">
        <v>41459</v>
      </c>
      <c r="B98" s="24">
        <v>398838</v>
      </c>
      <c r="C98" s="24">
        <v>324075</v>
      </c>
      <c r="D98" s="24">
        <v>1057860</v>
      </c>
      <c r="E98" s="25">
        <v>542060</v>
      </c>
    </row>
    <row r="99" spans="1:5">
      <c r="A99" s="26">
        <v>41460</v>
      </c>
      <c r="B99" s="27">
        <v>730456</v>
      </c>
      <c r="C99" s="27">
        <v>465511</v>
      </c>
      <c r="D99" s="27">
        <v>925233</v>
      </c>
      <c r="E99" s="28">
        <v>535153</v>
      </c>
    </row>
    <row r="100" spans="1:5">
      <c r="A100" s="23">
        <v>41461</v>
      </c>
      <c r="B100" s="24">
        <v>1468981</v>
      </c>
      <c r="C100" s="24">
        <v>544205</v>
      </c>
      <c r="D100" s="24">
        <v>1673279</v>
      </c>
      <c r="E100" s="25">
        <v>1385028</v>
      </c>
    </row>
    <row r="101" spans="1:5">
      <c r="A101" s="26">
        <v>41462</v>
      </c>
      <c r="B101" s="27">
        <v>1276151</v>
      </c>
      <c r="C101" s="27">
        <v>715842</v>
      </c>
      <c r="D101" s="27">
        <v>1245643</v>
      </c>
      <c r="E101" s="28">
        <v>1394882</v>
      </c>
    </row>
    <row r="102" spans="1:5">
      <c r="A102" s="23">
        <v>41463</v>
      </c>
      <c r="B102" s="24">
        <v>1038534</v>
      </c>
      <c r="C102" s="24">
        <v>396610</v>
      </c>
      <c r="D102" s="24">
        <v>361052</v>
      </c>
      <c r="E102" s="25">
        <v>336750</v>
      </c>
    </row>
    <row r="103" spans="1:5">
      <c r="A103" s="26">
        <v>41464</v>
      </c>
      <c r="B103" s="27">
        <v>673191</v>
      </c>
      <c r="C103" s="27">
        <v>336594</v>
      </c>
      <c r="D103" s="27">
        <v>764654</v>
      </c>
      <c r="E103" s="28">
        <v>530795</v>
      </c>
    </row>
    <row r="104" spans="1:5">
      <c r="A104" s="23">
        <v>41465</v>
      </c>
      <c r="B104" s="24">
        <v>510982</v>
      </c>
      <c r="C104" s="24">
        <v>214142</v>
      </c>
      <c r="D104" s="24">
        <v>425724</v>
      </c>
      <c r="E104" s="25">
        <v>395434</v>
      </c>
    </row>
    <row r="105" spans="1:5">
      <c r="A105" s="26">
        <v>41466</v>
      </c>
      <c r="B105" s="27">
        <v>374908</v>
      </c>
      <c r="C105" s="27">
        <v>328330</v>
      </c>
      <c r="D105" s="27">
        <v>973231</v>
      </c>
      <c r="E105" s="28">
        <v>552901</v>
      </c>
    </row>
    <row r="106" spans="1:5">
      <c r="A106" s="23">
        <v>41467</v>
      </c>
      <c r="B106" s="24">
        <v>708542</v>
      </c>
      <c r="C106" s="24">
        <v>432072</v>
      </c>
      <c r="D106" s="24">
        <v>915981</v>
      </c>
      <c r="E106" s="25">
        <v>513747</v>
      </c>
    </row>
    <row r="107" spans="1:5">
      <c r="A107" s="26">
        <v>41468</v>
      </c>
      <c r="B107" s="27">
        <v>1395532</v>
      </c>
      <c r="C107" s="27">
        <v>544163</v>
      </c>
      <c r="D107" s="27">
        <v>1589615</v>
      </c>
      <c r="E107" s="28">
        <v>1357327</v>
      </c>
    </row>
    <row r="108" spans="1:5">
      <c r="A108" s="23">
        <v>41469</v>
      </c>
      <c r="B108" s="24">
        <v>1225105</v>
      </c>
      <c r="C108" s="24">
        <v>710806</v>
      </c>
      <c r="D108" s="24">
        <v>1357751</v>
      </c>
      <c r="E108" s="25">
        <v>1506473</v>
      </c>
    </row>
    <row r="109" spans="1:5">
      <c r="A109" s="26">
        <v>41470</v>
      </c>
      <c r="B109" s="27">
        <v>1100846</v>
      </c>
      <c r="C109" s="27">
        <v>404735</v>
      </c>
      <c r="D109" s="27">
        <v>375494</v>
      </c>
      <c r="E109" s="28">
        <v>350220</v>
      </c>
    </row>
    <row r="110" spans="1:5">
      <c r="A110" s="23">
        <v>41471</v>
      </c>
      <c r="B110" s="24">
        <v>619336</v>
      </c>
      <c r="C110" s="24">
        <v>342328</v>
      </c>
      <c r="D110" s="24">
        <v>818180</v>
      </c>
      <c r="E110" s="25">
        <v>567951</v>
      </c>
    </row>
    <row r="111" spans="1:5">
      <c r="A111" s="26">
        <v>41472</v>
      </c>
      <c r="B111" s="27">
        <v>485433</v>
      </c>
      <c r="C111" s="27">
        <v>211161</v>
      </c>
      <c r="D111" s="27">
        <v>425724</v>
      </c>
      <c r="E111" s="28">
        <v>411251</v>
      </c>
    </row>
    <row r="112" spans="1:5">
      <c r="A112" s="23">
        <v>41473</v>
      </c>
      <c r="B112" s="24">
        <v>356163</v>
      </c>
      <c r="C112" s="24">
        <v>310753</v>
      </c>
      <c r="D112" s="24">
        <v>934302</v>
      </c>
      <c r="E112" s="25">
        <v>569488</v>
      </c>
    </row>
    <row r="113" spans="1:5">
      <c r="A113" s="26">
        <v>41474</v>
      </c>
      <c r="B113" s="27">
        <v>680200</v>
      </c>
      <c r="C113" s="27">
        <v>445025</v>
      </c>
      <c r="D113" s="27">
        <v>915981</v>
      </c>
      <c r="E113" s="28">
        <v>524022</v>
      </c>
    </row>
    <row r="114" spans="1:5">
      <c r="A114" s="23">
        <v>41475</v>
      </c>
      <c r="B114" s="24">
        <v>1325755</v>
      </c>
      <c r="C114" s="24">
        <v>506437</v>
      </c>
      <c r="D114" s="24">
        <v>1732680</v>
      </c>
      <c r="E114" s="25">
        <v>1248741</v>
      </c>
    </row>
    <row r="115" spans="1:5">
      <c r="A115" s="26">
        <v>41476</v>
      </c>
      <c r="B115" s="27">
        <v>1249607</v>
      </c>
      <c r="C115" s="27">
        <v>830491</v>
      </c>
      <c r="D115" s="27">
        <v>1479949</v>
      </c>
      <c r="E115" s="28">
        <v>1446214</v>
      </c>
    </row>
    <row r="116" spans="1:5">
      <c r="A116" s="23">
        <v>41477</v>
      </c>
      <c r="B116" s="24">
        <v>1100846</v>
      </c>
      <c r="C116" s="24">
        <v>387830</v>
      </c>
      <c r="D116" s="24">
        <v>364229</v>
      </c>
      <c r="E116" s="25">
        <v>378238</v>
      </c>
    </row>
    <row r="117" spans="1:5">
      <c r="A117" s="26">
        <v>41478</v>
      </c>
      <c r="B117" s="27">
        <v>675076</v>
      </c>
      <c r="C117" s="27">
        <v>374177</v>
      </c>
      <c r="D117" s="27">
        <v>850907</v>
      </c>
      <c r="E117" s="28">
        <v>533874</v>
      </c>
    </row>
    <row r="118" spans="1:5">
      <c r="A118" s="23">
        <v>41479</v>
      </c>
      <c r="B118" s="24">
        <v>495142</v>
      </c>
      <c r="C118" s="24">
        <v>219192</v>
      </c>
      <c r="D118" s="24">
        <v>459782</v>
      </c>
      <c r="E118" s="25">
        <v>390688</v>
      </c>
    </row>
    <row r="119" spans="1:5">
      <c r="A119" s="26">
        <v>41480</v>
      </c>
      <c r="B119" s="27">
        <v>359725</v>
      </c>
      <c r="C119" s="27">
        <v>327254</v>
      </c>
      <c r="D119" s="27">
        <v>878244</v>
      </c>
      <c r="E119" s="28">
        <v>597962</v>
      </c>
    </row>
    <row r="120" spans="1:5">
      <c r="A120" s="23">
        <v>41481</v>
      </c>
      <c r="B120" s="24">
        <v>721012</v>
      </c>
      <c r="C120" s="24">
        <v>434228</v>
      </c>
      <c r="D120" s="24">
        <v>861022</v>
      </c>
      <c r="E120" s="25">
        <v>518782</v>
      </c>
    </row>
    <row r="121" spans="1:5">
      <c r="A121" s="26">
        <v>41482</v>
      </c>
      <c r="B121" s="27">
        <v>1259467</v>
      </c>
      <c r="C121" s="27">
        <v>558091</v>
      </c>
      <c r="D121" s="27">
        <v>1853968</v>
      </c>
      <c r="E121" s="28">
        <v>1373615</v>
      </c>
    </row>
    <row r="122" spans="1:5">
      <c r="A122" s="23">
        <v>41483</v>
      </c>
      <c r="B122" s="24">
        <v>1174631</v>
      </c>
      <c r="C122" s="24">
        <v>764592</v>
      </c>
      <c r="D122" s="24">
        <v>1391152</v>
      </c>
      <c r="E122" s="25">
        <v>1446214</v>
      </c>
    </row>
    <row r="123" spans="1:5">
      <c r="A123" s="26">
        <v>41484</v>
      </c>
      <c r="B123" s="27">
        <v>1199922</v>
      </c>
      <c r="C123" s="27">
        <v>353333</v>
      </c>
      <c r="D123" s="27">
        <v>335091</v>
      </c>
      <c r="E123" s="28">
        <v>355544</v>
      </c>
    </row>
    <row r="124" spans="1:5">
      <c r="A124" s="23">
        <v>41485</v>
      </c>
      <c r="B124" s="24">
        <v>661574</v>
      </c>
      <c r="C124" s="24">
        <v>348419</v>
      </c>
      <c r="D124" s="24">
        <v>765816</v>
      </c>
      <c r="E124" s="25">
        <v>565906</v>
      </c>
    </row>
    <row r="125" spans="1:5">
      <c r="A125" s="26">
        <v>41486</v>
      </c>
      <c r="B125" s="27">
        <v>539705</v>
      </c>
      <c r="C125" s="27">
        <v>235533</v>
      </c>
      <c r="D125" s="27">
        <v>468978</v>
      </c>
      <c r="E125" s="28">
        <v>402409</v>
      </c>
    </row>
    <row r="126" spans="1:5">
      <c r="A126" s="23">
        <v>41487</v>
      </c>
      <c r="B126" s="24">
        <v>359725</v>
      </c>
      <c r="C126" s="24">
        <v>320062</v>
      </c>
      <c r="D126" s="24">
        <v>843114</v>
      </c>
      <c r="E126" s="25">
        <v>651779</v>
      </c>
    </row>
    <row r="127" spans="1:5">
      <c r="A127" s="26">
        <v>41488</v>
      </c>
      <c r="B127" s="27">
        <v>728222</v>
      </c>
      <c r="C127" s="27">
        <v>406260</v>
      </c>
      <c r="D127" s="27">
        <v>886853</v>
      </c>
      <c r="E127" s="28">
        <v>539533</v>
      </c>
    </row>
    <row r="128" spans="1:5">
      <c r="A128" s="23">
        <v>41489</v>
      </c>
      <c r="B128" s="24">
        <v>1259467</v>
      </c>
      <c r="C128" s="24">
        <v>575306</v>
      </c>
      <c r="D128" s="24">
        <v>1946666</v>
      </c>
      <c r="E128" s="25">
        <v>1318670</v>
      </c>
    </row>
    <row r="129" spans="1:5">
      <c r="A129" s="26">
        <v>41490</v>
      </c>
      <c r="B129" s="27">
        <v>1092407</v>
      </c>
      <c r="C129" s="27">
        <v>714788</v>
      </c>
      <c r="D129" s="27">
        <v>1530267</v>
      </c>
      <c r="E129" s="28">
        <v>1576373</v>
      </c>
    </row>
    <row r="130" spans="1:5">
      <c r="A130" s="23">
        <v>41491</v>
      </c>
      <c r="B130" s="24">
        <v>1187923</v>
      </c>
      <c r="C130" s="24">
        <v>347430</v>
      </c>
      <c r="D130" s="24">
        <v>331740</v>
      </c>
      <c r="E130" s="25">
        <v>330656</v>
      </c>
    </row>
    <row r="131" spans="1:5">
      <c r="A131" s="26">
        <v>41492</v>
      </c>
      <c r="B131" s="27">
        <v>621880</v>
      </c>
      <c r="C131" s="27">
        <v>358747</v>
      </c>
      <c r="D131" s="27">
        <v>834739</v>
      </c>
      <c r="E131" s="28">
        <v>605519</v>
      </c>
    </row>
    <row r="132" spans="1:5">
      <c r="A132" s="23">
        <v>41493</v>
      </c>
      <c r="B132" s="24">
        <v>501926</v>
      </c>
      <c r="C132" s="24">
        <v>240975</v>
      </c>
      <c r="D132" s="24">
        <v>501806</v>
      </c>
      <c r="E132" s="25">
        <v>442650</v>
      </c>
    </row>
    <row r="133" spans="1:5">
      <c r="A133" s="26">
        <v>41494</v>
      </c>
      <c r="B133" s="27">
        <v>392100</v>
      </c>
      <c r="C133" s="27">
        <v>326463</v>
      </c>
      <c r="D133" s="27">
        <v>893701</v>
      </c>
      <c r="E133" s="28">
        <v>690886</v>
      </c>
    </row>
    <row r="134" spans="1:5">
      <c r="A134" s="23">
        <v>41495</v>
      </c>
      <c r="B134" s="24">
        <v>691811</v>
      </c>
      <c r="C134" s="24">
        <v>421483</v>
      </c>
      <c r="D134" s="24">
        <v>824773</v>
      </c>
      <c r="E134" s="25">
        <v>577300</v>
      </c>
    </row>
    <row r="135" spans="1:5">
      <c r="A135" s="26">
        <v>41496</v>
      </c>
      <c r="B135" s="27">
        <v>1284656</v>
      </c>
      <c r="C135" s="27">
        <v>622901</v>
      </c>
      <c r="D135" s="27">
        <v>2024533</v>
      </c>
      <c r="E135" s="28">
        <v>1239550</v>
      </c>
    </row>
    <row r="136" spans="1:5">
      <c r="A136" s="23">
        <v>41497</v>
      </c>
      <c r="B136" s="24">
        <v>1059635</v>
      </c>
      <c r="C136" s="24">
        <v>755887</v>
      </c>
      <c r="D136" s="24">
        <v>1392543</v>
      </c>
      <c r="E136" s="25">
        <v>1544846</v>
      </c>
    </row>
    <row r="137" spans="1:5">
      <c r="A137" s="26">
        <v>41498</v>
      </c>
      <c r="B137" s="27">
        <v>1271078</v>
      </c>
      <c r="C137" s="27">
        <v>354490</v>
      </c>
      <c r="D137" s="27">
        <v>311836</v>
      </c>
      <c r="E137" s="28">
        <v>310817</v>
      </c>
    </row>
    <row r="138" spans="1:5">
      <c r="A138" s="23">
        <v>41499</v>
      </c>
      <c r="B138" s="24">
        <v>590786</v>
      </c>
      <c r="C138" s="24">
        <v>413180</v>
      </c>
      <c r="D138" s="24">
        <v>784655</v>
      </c>
      <c r="E138" s="25">
        <v>617629</v>
      </c>
    </row>
    <row r="139" spans="1:5">
      <c r="A139" s="26">
        <v>41500</v>
      </c>
      <c r="B139" s="27">
        <v>481849</v>
      </c>
      <c r="C139" s="27">
        <v>225171</v>
      </c>
      <c r="D139" s="27">
        <v>496788</v>
      </c>
      <c r="E139" s="28">
        <v>473636</v>
      </c>
    </row>
    <row r="140" spans="1:5">
      <c r="A140" s="23">
        <v>41501</v>
      </c>
      <c r="B140" s="24">
        <v>356811</v>
      </c>
      <c r="C140" s="24">
        <v>286961</v>
      </c>
      <c r="D140" s="24">
        <v>974134</v>
      </c>
      <c r="E140" s="25">
        <v>628706</v>
      </c>
    </row>
    <row r="141" spans="1:5">
      <c r="A141" s="26">
        <v>41502</v>
      </c>
      <c r="B141" s="27">
        <v>740238</v>
      </c>
      <c r="C141" s="27">
        <v>395588</v>
      </c>
      <c r="D141" s="27">
        <v>742296</v>
      </c>
      <c r="E141" s="28">
        <v>577300</v>
      </c>
    </row>
    <row r="142" spans="1:5">
      <c r="A142" s="23">
        <v>41503</v>
      </c>
      <c r="B142" s="24">
        <v>1361735</v>
      </c>
      <c r="C142" s="24">
        <v>644749</v>
      </c>
      <c r="D142" s="24">
        <v>1943552</v>
      </c>
      <c r="E142" s="25">
        <v>1326319</v>
      </c>
    </row>
    <row r="143" spans="1:5">
      <c r="A143" s="26">
        <v>41504</v>
      </c>
      <c r="B143" s="27">
        <v>1070231</v>
      </c>
      <c r="C143" s="27">
        <v>778564</v>
      </c>
      <c r="D143" s="27">
        <v>1517872</v>
      </c>
      <c r="E143" s="28">
        <v>1467604</v>
      </c>
    </row>
    <row r="144" spans="1:5">
      <c r="A144" s="23">
        <v>41505</v>
      </c>
      <c r="B144" s="24">
        <v>1309210</v>
      </c>
      <c r="C144" s="24">
        <v>333359</v>
      </c>
      <c r="D144" s="24">
        <v>290007</v>
      </c>
      <c r="E144" s="25">
        <v>317033</v>
      </c>
    </row>
    <row r="145" spans="1:5">
      <c r="A145" s="26">
        <v>41506</v>
      </c>
      <c r="B145" s="27">
        <v>632141</v>
      </c>
      <c r="C145" s="27">
        <v>444291</v>
      </c>
      <c r="D145" s="27">
        <v>792502</v>
      </c>
      <c r="E145" s="28">
        <v>667039</v>
      </c>
    </row>
    <row r="146" spans="1:5">
      <c r="A146" s="23">
        <v>41507</v>
      </c>
      <c r="B146" s="24">
        <v>433664</v>
      </c>
      <c r="C146" s="24">
        <v>200244</v>
      </c>
      <c r="D146" s="24">
        <v>491820</v>
      </c>
      <c r="E146" s="25">
        <v>478372</v>
      </c>
    </row>
    <row r="147" spans="1:5">
      <c r="A147" s="26">
        <v>41508</v>
      </c>
      <c r="B147" s="27">
        <v>367515</v>
      </c>
      <c r="C147" s="27">
        <v>274071</v>
      </c>
      <c r="D147" s="27">
        <v>876721</v>
      </c>
      <c r="E147" s="28">
        <v>672715</v>
      </c>
    </row>
    <row r="148" spans="1:5">
      <c r="A148" s="23">
        <v>41509</v>
      </c>
      <c r="B148" s="24">
        <v>769848</v>
      </c>
      <c r="C148" s="24">
        <v>440450</v>
      </c>
      <c r="D148" s="24">
        <v>682912</v>
      </c>
      <c r="E148" s="25">
        <v>565754</v>
      </c>
    </row>
    <row r="149" spans="1:5">
      <c r="A149" s="26">
        <v>41510</v>
      </c>
      <c r="B149" s="27">
        <v>1293648</v>
      </c>
      <c r="C149" s="27">
        <v>559315</v>
      </c>
      <c r="D149" s="27">
        <v>1749197</v>
      </c>
      <c r="E149" s="28">
        <v>1233477</v>
      </c>
    </row>
    <row r="150" spans="1:5">
      <c r="A150" s="23">
        <v>41511</v>
      </c>
      <c r="B150" s="24">
        <v>1123743</v>
      </c>
      <c r="C150" s="24">
        <v>692885</v>
      </c>
      <c r="D150" s="24">
        <v>1608944</v>
      </c>
      <c r="E150" s="25">
        <v>1423576</v>
      </c>
    </row>
    <row r="151" spans="1:5">
      <c r="A151" s="26">
        <v>41512</v>
      </c>
      <c r="B151" s="27">
        <v>1296118</v>
      </c>
      <c r="C151" s="27">
        <v>349154</v>
      </c>
      <c r="D151" s="27">
        <v>272607</v>
      </c>
      <c r="E151" s="28">
        <v>291670</v>
      </c>
    </row>
    <row r="152" spans="1:5">
      <c r="A152" s="23">
        <v>41513</v>
      </c>
      <c r="B152" s="24">
        <v>670069</v>
      </c>
      <c r="C152" s="24">
        <v>471864</v>
      </c>
      <c r="D152" s="24">
        <v>776652</v>
      </c>
      <c r="E152" s="25">
        <v>713732</v>
      </c>
    </row>
    <row r="153" spans="1:5">
      <c r="A153" s="26">
        <v>41514</v>
      </c>
      <c r="B153" s="27">
        <v>464020</v>
      </c>
      <c r="C153" s="27">
        <v>224075</v>
      </c>
      <c r="D153" s="27">
        <v>452474</v>
      </c>
      <c r="E153" s="28">
        <v>435319</v>
      </c>
    </row>
    <row r="154" spans="1:5">
      <c r="A154" s="23">
        <v>41515</v>
      </c>
      <c r="B154" s="24">
        <v>393241</v>
      </c>
      <c r="C154" s="24">
        <v>303977</v>
      </c>
      <c r="D154" s="24">
        <v>964393</v>
      </c>
      <c r="E154" s="25">
        <v>652534</v>
      </c>
    </row>
    <row r="155" spans="1:5">
      <c r="A155" s="26">
        <v>41516</v>
      </c>
      <c r="B155" s="27">
        <v>785245</v>
      </c>
      <c r="C155" s="27">
        <v>399069</v>
      </c>
      <c r="D155" s="27">
        <v>628279</v>
      </c>
      <c r="E155" s="28">
        <v>582727</v>
      </c>
    </row>
    <row r="156" spans="1:5">
      <c r="A156" s="23">
        <v>41517</v>
      </c>
      <c r="B156" s="24">
        <v>1397140</v>
      </c>
      <c r="C156" s="24">
        <v>581688</v>
      </c>
      <c r="D156" s="24">
        <v>1749197</v>
      </c>
      <c r="E156" s="25">
        <v>1245812</v>
      </c>
    </row>
    <row r="157" spans="1:5">
      <c r="A157" s="26">
        <v>41518</v>
      </c>
      <c r="B157" s="27">
        <v>1078793</v>
      </c>
      <c r="C157" s="27">
        <v>777457</v>
      </c>
      <c r="D157" s="27">
        <v>1657212</v>
      </c>
      <c r="E157" s="28">
        <v>1565934</v>
      </c>
    </row>
    <row r="158" spans="1:5">
      <c r="A158" s="23">
        <v>41519</v>
      </c>
      <c r="B158" s="24">
        <v>1335002</v>
      </c>
      <c r="C158" s="24">
        <v>331637</v>
      </c>
      <c r="D158" s="24">
        <v>245346</v>
      </c>
      <c r="E158" s="25">
        <v>309170</v>
      </c>
    </row>
    <row r="159" spans="1:5">
      <c r="A159" s="26">
        <v>41520</v>
      </c>
      <c r="B159" s="27">
        <v>710273</v>
      </c>
      <c r="C159" s="27">
        <v>456040</v>
      </c>
      <c r="D159" s="27">
        <v>823251</v>
      </c>
      <c r="E159" s="28">
        <v>678045</v>
      </c>
    </row>
    <row r="160" spans="1:5">
      <c r="A160" s="23">
        <v>41521</v>
      </c>
      <c r="B160" s="24">
        <v>473300</v>
      </c>
      <c r="C160" s="24">
        <v>233874</v>
      </c>
      <c r="D160" s="24">
        <v>470573</v>
      </c>
      <c r="E160" s="25">
        <v>391787</v>
      </c>
    </row>
    <row r="161" spans="1:5">
      <c r="A161" s="26">
        <v>41522</v>
      </c>
      <c r="B161" s="27">
        <v>397173</v>
      </c>
      <c r="C161" s="27">
        <v>307612</v>
      </c>
      <c r="D161" s="27">
        <v>974037</v>
      </c>
      <c r="E161" s="28">
        <v>698211</v>
      </c>
    </row>
    <row r="162" spans="1:5">
      <c r="A162" s="23">
        <v>41523</v>
      </c>
      <c r="B162" s="24">
        <v>730278</v>
      </c>
      <c r="C162" s="24">
        <v>398099</v>
      </c>
      <c r="D162" s="24">
        <v>628279</v>
      </c>
      <c r="E162" s="25">
        <v>559418</v>
      </c>
    </row>
    <row r="163" spans="1:5">
      <c r="A163" s="26">
        <v>41524</v>
      </c>
      <c r="B163" s="27">
        <v>1508911</v>
      </c>
      <c r="C163" s="27">
        <v>697655</v>
      </c>
      <c r="D163" s="27">
        <v>1924117</v>
      </c>
      <c r="E163" s="28">
        <v>1308103</v>
      </c>
    </row>
    <row r="164" spans="1:5">
      <c r="A164" s="23">
        <v>41525</v>
      </c>
      <c r="B164" s="24">
        <v>1057217</v>
      </c>
      <c r="C164" s="24">
        <v>831879</v>
      </c>
      <c r="D164" s="24">
        <v>1773217</v>
      </c>
      <c r="E164" s="25">
        <v>1503297</v>
      </c>
    </row>
    <row r="165" spans="1:5">
      <c r="A165" s="26">
        <v>41526</v>
      </c>
      <c r="B165" s="27">
        <v>1441802</v>
      </c>
      <c r="C165" s="27">
        <v>325248</v>
      </c>
      <c r="D165" s="27">
        <v>235532</v>
      </c>
      <c r="E165" s="28">
        <v>321537</v>
      </c>
    </row>
    <row r="166" spans="1:5">
      <c r="A166" s="23">
        <v>41527</v>
      </c>
      <c r="B166" s="24">
        <v>646348</v>
      </c>
      <c r="C166" s="24">
        <v>459014</v>
      </c>
      <c r="D166" s="24">
        <v>839716</v>
      </c>
      <c r="E166" s="25">
        <v>684825</v>
      </c>
    </row>
    <row r="167" spans="1:5">
      <c r="A167" s="26">
        <v>41528</v>
      </c>
      <c r="B167" s="27">
        <v>430703</v>
      </c>
      <c r="C167" s="27">
        <v>247674</v>
      </c>
      <c r="D167" s="27">
        <v>512925</v>
      </c>
      <c r="E167" s="28">
        <v>383951</v>
      </c>
    </row>
    <row r="168" spans="1:5">
      <c r="A168" s="23">
        <v>41529</v>
      </c>
      <c r="B168" s="24">
        <v>405116</v>
      </c>
      <c r="C168" s="24">
        <v>267057</v>
      </c>
      <c r="D168" s="24">
        <v>974037</v>
      </c>
      <c r="E168" s="25">
        <v>754068</v>
      </c>
    </row>
    <row r="169" spans="1:5">
      <c r="A169" s="26">
        <v>41530</v>
      </c>
      <c r="B169" s="27">
        <v>744884</v>
      </c>
      <c r="C169" s="27">
        <v>338101</v>
      </c>
      <c r="D169" s="27">
        <v>659693</v>
      </c>
      <c r="E169" s="28">
        <v>514665</v>
      </c>
    </row>
    <row r="170" spans="1:5">
      <c r="A170" s="23">
        <v>41531</v>
      </c>
      <c r="B170" s="24">
        <v>1478733</v>
      </c>
      <c r="C170" s="24">
        <v>673223</v>
      </c>
      <c r="D170" s="24">
        <v>1943358</v>
      </c>
      <c r="E170" s="25">
        <v>1177293</v>
      </c>
    </row>
    <row r="171" spans="1:5">
      <c r="A171" s="26">
        <v>41532</v>
      </c>
      <c r="B171" s="27">
        <v>1120650</v>
      </c>
      <c r="C171" s="27">
        <v>855619</v>
      </c>
      <c r="D171" s="27">
        <v>1773217</v>
      </c>
      <c r="E171" s="28">
        <v>1653627</v>
      </c>
    </row>
    <row r="172" spans="1:5">
      <c r="A172" s="23">
        <v>41533</v>
      </c>
      <c r="B172" s="24">
        <v>1557146</v>
      </c>
      <c r="C172" s="24">
        <v>332471</v>
      </c>
      <c r="D172" s="24">
        <v>240243</v>
      </c>
      <c r="E172" s="25">
        <v>324752</v>
      </c>
    </row>
    <row r="173" spans="1:5">
      <c r="A173" s="26">
        <v>41534</v>
      </c>
      <c r="B173" s="27">
        <v>698056</v>
      </c>
      <c r="C173" s="27">
        <v>466239</v>
      </c>
      <c r="D173" s="27">
        <v>848113</v>
      </c>
      <c r="E173" s="28">
        <v>739611</v>
      </c>
    </row>
    <row r="174" spans="1:5">
      <c r="A174" s="23">
        <v>41535</v>
      </c>
      <c r="B174" s="24">
        <v>422089</v>
      </c>
      <c r="C174" s="24">
        <v>240358</v>
      </c>
      <c r="D174" s="24">
        <v>492408</v>
      </c>
      <c r="E174" s="25">
        <v>410828</v>
      </c>
    </row>
    <row r="175" spans="1:5">
      <c r="A175" s="26">
        <v>41536</v>
      </c>
      <c r="B175" s="27">
        <v>401065</v>
      </c>
      <c r="C175" s="27">
        <v>272398</v>
      </c>
      <c r="D175" s="27">
        <v>876633</v>
      </c>
      <c r="E175" s="28">
        <v>708824</v>
      </c>
    </row>
    <row r="176" spans="1:5">
      <c r="A176" s="23">
        <v>41537</v>
      </c>
      <c r="B176" s="24">
        <v>692742</v>
      </c>
      <c r="C176" s="24">
        <v>340587</v>
      </c>
      <c r="D176" s="24">
        <v>725662</v>
      </c>
      <c r="E176" s="25">
        <v>540398</v>
      </c>
    </row>
    <row r="177" spans="1:5">
      <c r="A177" s="26">
        <v>41538</v>
      </c>
      <c r="B177" s="27">
        <v>1390009</v>
      </c>
      <c r="C177" s="27">
        <v>636673</v>
      </c>
      <c r="D177" s="27">
        <v>1885057</v>
      </c>
      <c r="E177" s="28">
        <v>1083110</v>
      </c>
    </row>
    <row r="178" spans="1:5">
      <c r="A178" s="23">
        <v>41539</v>
      </c>
      <c r="B178" s="24">
        <v>1154270</v>
      </c>
      <c r="C178" s="24">
        <v>814379</v>
      </c>
      <c r="D178" s="24">
        <v>1684556</v>
      </c>
      <c r="E178" s="25">
        <v>1537873</v>
      </c>
    </row>
    <row r="179" spans="1:5">
      <c r="A179" s="26">
        <v>41540</v>
      </c>
      <c r="B179" s="27">
        <v>1401431</v>
      </c>
      <c r="C179" s="27">
        <v>320275</v>
      </c>
      <c r="D179" s="27">
        <v>259462</v>
      </c>
      <c r="E179" s="28">
        <v>302019</v>
      </c>
    </row>
    <row r="180" spans="1:5">
      <c r="A180" s="23">
        <v>41541</v>
      </c>
      <c r="B180" s="24">
        <v>677114</v>
      </c>
      <c r="C180" s="24">
        <v>498281</v>
      </c>
      <c r="D180" s="24">
        <v>814188</v>
      </c>
      <c r="E180" s="25">
        <v>806176</v>
      </c>
    </row>
    <row r="181" spans="1:5">
      <c r="A181" s="26">
        <v>41542</v>
      </c>
      <c r="B181" s="27">
        <v>413647</v>
      </c>
      <c r="C181" s="27">
        <v>243639</v>
      </c>
      <c r="D181" s="27">
        <v>502256</v>
      </c>
      <c r="E181" s="28">
        <v>369745</v>
      </c>
    </row>
    <row r="182" spans="1:5">
      <c r="A182" s="23">
        <v>41543</v>
      </c>
      <c r="B182" s="24">
        <v>397054</v>
      </c>
      <c r="C182" s="24">
        <v>305389</v>
      </c>
      <c r="D182" s="24">
        <v>902932</v>
      </c>
      <c r="E182" s="25">
        <v>744265</v>
      </c>
    </row>
    <row r="183" spans="1:5">
      <c r="A183" s="26">
        <v>41544</v>
      </c>
      <c r="B183" s="27">
        <v>637323</v>
      </c>
      <c r="C183" s="27">
        <v>338421</v>
      </c>
      <c r="D183" s="27">
        <v>747432</v>
      </c>
      <c r="E183" s="28">
        <v>589034</v>
      </c>
    </row>
    <row r="184" spans="1:5">
      <c r="A184" s="23">
        <v>41545</v>
      </c>
      <c r="B184" s="24">
        <v>1292708</v>
      </c>
      <c r="C184" s="24">
        <v>699344</v>
      </c>
      <c r="D184" s="24">
        <v>2073563</v>
      </c>
      <c r="E184" s="25">
        <v>1180590</v>
      </c>
    </row>
    <row r="185" spans="1:5">
      <c r="A185" s="26">
        <v>41546</v>
      </c>
      <c r="B185" s="27">
        <v>1211984</v>
      </c>
      <c r="C185" s="27">
        <v>892198</v>
      </c>
      <c r="D185" s="27">
        <v>1600328</v>
      </c>
      <c r="E185" s="28">
        <v>1599388</v>
      </c>
    </row>
    <row r="186" spans="1:5">
      <c r="A186" s="23">
        <v>41547</v>
      </c>
      <c r="B186" s="24">
        <v>1345374</v>
      </c>
      <c r="C186" s="24">
        <v>322914</v>
      </c>
      <c r="D186" s="24">
        <v>269840</v>
      </c>
      <c r="E186" s="25">
        <v>320140</v>
      </c>
    </row>
    <row r="187" spans="1:5">
      <c r="A187" s="26">
        <v>41548</v>
      </c>
      <c r="B187" s="27">
        <v>629716</v>
      </c>
      <c r="C187" s="27">
        <v>536166</v>
      </c>
      <c r="D187" s="27">
        <v>740911</v>
      </c>
      <c r="E187" s="28">
        <v>878732</v>
      </c>
    </row>
    <row r="188" spans="1:5">
      <c r="A188" s="23">
        <v>41549</v>
      </c>
      <c r="B188" s="24">
        <v>438466</v>
      </c>
      <c r="C188" s="24">
        <v>262966</v>
      </c>
      <c r="D188" s="24">
        <v>472121</v>
      </c>
      <c r="E188" s="25">
        <v>343863</v>
      </c>
    </row>
    <row r="189" spans="1:5">
      <c r="A189" s="26">
        <v>41550</v>
      </c>
      <c r="B189" s="27">
        <v>377201</v>
      </c>
      <c r="C189" s="27">
        <v>325069</v>
      </c>
      <c r="D189" s="27">
        <v>984196</v>
      </c>
      <c r="E189" s="28">
        <v>818692</v>
      </c>
    </row>
    <row r="190" spans="1:5">
      <c r="A190" s="23">
        <v>41551</v>
      </c>
      <c r="B190" s="24">
        <v>586337</v>
      </c>
      <c r="C190" s="24">
        <v>372647</v>
      </c>
      <c r="D190" s="24">
        <v>762381</v>
      </c>
      <c r="E190" s="25">
        <v>630266</v>
      </c>
    </row>
    <row r="191" spans="1:5">
      <c r="A191" s="26">
        <v>41552</v>
      </c>
      <c r="B191" s="27">
        <v>1228073</v>
      </c>
      <c r="C191" s="27">
        <v>678732</v>
      </c>
      <c r="D191" s="27">
        <v>1949149</v>
      </c>
      <c r="E191" s="28">
        <v>1263231</v>
      </c>
    </row>
    <row r="192" spans="1:5">
      <c r="A192" s="23">
        <v>41553</v>
      </c>
      <c r="B192" s="24">
        <v>1199864</v>
      </c>
      <c r="C192" s="24">
        <v>904612</v>
      </c>
      <c r="D192" s="24">
        <v>1584325</v>
      </c>
      <c r="E192" s="25">
        <v>1743333</v>
      </c>
    </row>
    <row r="193" spans="1:5">
      <c r="A193" s="26">
        <v>41554</v>
      </c>
      <c r="B193" s="27">
        <v>1318467</v>
      </c>
      <c r="C193" s="27">
        <v>345228</v>
      </c>
      <c r="D193" s="27">
        <v>294126</v>
      </c>
      <c r="E193" s="28">
        <v>329744</v>
      </c>
    </row>
    <row r="194" spans="1:5">
      <c r="A194" s="23">
        <v>41555</v>
      </c>
      <c r="B194" s="24">
        <v>686390</v>
      </c>
      <c r="C194" s="24">
        <v>567559</v>
      </c>
      <c r="D194" s="24">
        <v>718684</v>
      </c>
      <c r="E194" s="25">
        <v>817221</v>
      </c>
    </row>
    <row r="195" spans="1:5">
      <c r="A195" s="26">
        <v>41556</v>
      </c>
      <c r="B195" s="27">
        <v>473543</v>
      </c>
      <c r="C195" s="27">
        <v>241859</v>
      </c>
      <c r="D195" s="27">
        <v>443794</v>
      </c>
      <c r="E195" s="28">
        <v>319793</v>
      </c>
    </row>
    <row r="196" spans="1:5">
      <c r="A196" s="23">
        <v>41557</v>
      </c>
      <c r="B196" s="24">
        <v>358341</v>
      </c>
      <c r="C196" s="24">
        <v>327736</v>
      </c>
      <c r="D196" s="24">
        <v>964512</v>
      </c>
      <c r="E196" s="25">
        <v>802318</v>
      </c>
    </row>
    <row r="197" spans="1:5">
      <c r="A197" s="26">
        <v>41558</v>
      </c>
      <c r="B197" s="27">
        <v>598064</v>
      </c>
      <c r="C197" s="27">
        <v>393847</v>
      </c>
      <c r="D197" s="27">
        <v>800500</v>
      </c>
      <c r="E197" s="28">
        <v>674385</v>
      </c>
    </row>
    <row r="198" spans="1:5">
      <c r="A198" s="23">
        <v>41559</v>
      </c>
      <c r="B198" s="24">
        <v>1240354</v>
      </c>
      <c r="C198" s="24">
        <v>703373</v>
      </c>
      <c r="D198" s="24">
        <v>2027115</v>
      </c>
      <c r="E198" s="25">
        <v>1162173</v>
      </c>
    </row>
    <row r="199" spans="1:5">
      <c r="A199" s="26">
        <v>41560</v>
      </c>
      <c r="B199" s="27">
        <v>1175867</v>
      </c>
      <c r="C199" s="27">
        <v>841147</v>
      </c>
      <c r="D199" s="27">
        <v>1457579</v>
      </c>
      <c r="E199" s="28">
        <v>1725900</v>
      </c>
    </row>
    <row r="200" spans="1:5">
      <c r="A200" s="23">
        <v>41561</v>
      </c>
      <c r="B200" s="24">
        <v>1437129</v>
      </c>
      <c r="C200" s="24">
        <v>339345</v>
      </c>
      <c r="D200" s="24">
        <v>300009</v>
      </c>
      <c r="E200" s="25">
        <v>352826</v>
      </c>
    </row>
    <row r="201" spans="1:5">
      <c r="A201" s="26">
        <v>41562</v>
      </c>
      <c r="B201" s="27">
        <v>700118</v>
      </c>
      <c r="C201" s="27">
        <v>516479</v>
      </c>
      <c r="D201" s="27">
        <v>768992</v>
      </c>
      <c r="E201" s="28">
        <v>874426</v>
      </c>
    </row>
    <row r="202" spans="1:5">
      <c r="A202" s="23">
        <v>41563</v>
      </c>
      <c r="B202" s="24">
        <v>468808</v>
      </c>
      <c r="C202" s="24">
        <v>226499</v>
      </c>
      <c r="D202" s="24">
        <v>474860</v>
      </c>
      <c r="E202" s="25">
        <v>322991</v>
      </c>
    </row>
    <row r="203" spans="1:5">
      <c r="A203" s="26">
        <v>41564</v>
      </c>
      <c r="B203" s="27">
        <v>361924</v>
      </c>
      <c r="C203" s="27">
        <v>335404</v>
      </c>
      <c r="D203" s="27">
        <v>906641</v>
      </c>
      <c r="E203" s="28">
        <v>786272</v>
      </c>
    </row>
    <row r="204" spans="1:5">
      <c r="A204" s="23">
        <v>41565</v>
      </c>
      <c r="B204" s="24">
        <v>627967</v>
      </c>
      <c r="C204" s="24">
        <v>382734</v>
      </c>
      <c r="D204" s="24">
        <v>776485</v>
      </c>
      <c r="E204" s="25">
        <v>654153</v>
      </c>
    </row>
    <row r="205" spans="1:5">
      <c r="A205" s="26">
        <v>41566</v>
      </c>
      <c r="B205" s="27">
        <v>1165933</v>
      </c>
      <c r="C205" s="27">
        <v>789200</v>
      </c>
      <c r="D205" s="27">
        <v>1885217</v>
      </c>
      <c r="E205" s="28">
        <v>1045956</v>
      </c>
    </row>
    <row r="206" spans="1:5">
      <c r="A206" s="23">
        <v>41567</v>
      </c>
      <c r="B206" s="24">
        <v>1140591</v>
      </c>
      <c r="C206" s="24">
        <v>840566</v>
      </c>
      <c r="D206" s="24">
        <v>1574185</v>
      </c>
      <c r="E206" s="25">
        <v>1846713</v>
      </c>
    </row>
    <row r="207" spans="1:5">
      <c r="A207" s="26">
        <v>41568</v>
      </c>
      <c r="B207" s="27">
        <v>1408386</v>
      </c>
      <c r="C207" s="27">
        <v>365474</v>
      </c>
      <c r="D207" s="27">
        <v>297009</v>
      </c>
      <c r="E207" s="28">
        <v>381052</v>
      </c>
    </row>
    <row r="208" spans="1:5">
      <c r="A208" s="23">
        <v>41569</v>
      </c>
      <c r="B208" s="24">
        <v>735124</v>
      </c>
      <c r="C208" s="24">
        <v>550786</v>
      </c>
      <c r="D208" s="24">
        <v>692093</v>
      </c>
      <c r="E208" s="25">
        <v>891915</v>
      </c>
    </row>
    <row r="209" spans="1:5">
      <c r="A209" s="26">
        <v>41570</v>
      </c>
      <c r="B209" s="27">
        <v>426615</v>
      </c>
      <c r="C209" s="27">
        <v>212524</v>
      </c>
      <c r="D209" s="27">
        <v>470111</v>
      </c>
      <c r="E209" s="28">
        <v>335911</v>
      </c>
    </row>
    <row r="210" spans="1:5">
      <c r="A210" s="23">
        <v>41571</v>
      </c>
      <c r="B210" s="24">
        <v>372782</v>
      </c>
      <c r="C210" s="24">
        <v>360227</v>
      </c>
      <c r="D210" s="24">
        <v>825043</v>
      </c>
      <c r="E210" s="25">
        <v>841311</v>
      </c>
    </row>
    <row r="211" spans="1:5">
      <c r="A211" s="26">
        <v>41572</v>
      </c>
      <c r="B211" s="27">
        <v>684484</v>
      </c>
      <c r="C211" s="27">
        <v>423899</v>
      </c>
      <c r="D211" s="27">
        <v>784250</v>
      </c>
      <c r="E211" s="28">
        <v>601821</v>
      </c>
    </row>
    <row r="212" spans="1:5">
      <c r="A212" s="23">
        <v>41573</v>
      </c>
      <c r="B212" s="24">
        <v>1259208</v>
      </c>
      <c r="C212" s="24">
        <v>741849</v>
      </c>
      <c r="D212" s="24">
        <v>1941774</v>
      </c>
      <c r="E212" s="25">
        <v>1129632</v>
      </c>
    </row>
    <row r="213" spans="1:5">
      <c r="A213" s="26">
        <v>41574</v>
      </c>
      <c r="B213" s="27">
        <v>1174809</v>
      </c>
      <c r="C213" s="27">
        <v>789995</v>
      </c>
      <c r="D213" s="27">
        <v>1605669</v>
      </c>
      <c r="E213" s="28">
        <v>1920582</v>
      </c>
    </row>
    <row r="214" spans="1:5">
      <c r="A214" s="23">
        <v>41575</v>
      </c>
      <c r="B214" s="24">
        <v>1492889</v>
      </c>
      <c r="C214" s="24">
        <v>322020</v>
      </c>
      <c r="D214" s="24">
        <v>305919</v>
      </c>
      <c r="E214" s="25">
        <v>396294</v>
      </c>
    </row>
    <row r="215" spans="1:5">
      <c r="A215" s="26">
        <v>41576</v>
      </c>
      <c r="B215" s="27">
        <v>698368</v>
      </c>
      <c r="C215" s="27">
        <v>528358</v>
      </c>
      <c r="D215" s="27">
        <v>733619</v>
      </c>
      <c r="E215" s="28">
        <v>936511</v>
      </c>
    </row>
    <row r="216" spans="1:5">
      <c r="A216" s="23">
        <v>41577</v>
      </c>
      <c r="B216" s="24">
        <v>430881</v>
      </c>
      <c r="C216" s="24">
        <v>195361</v>
      </c>
      <c r="D216" s="24">
        <v>488915</v>
      </c>
      <c r="E216" s="25">
        <v>369502</v>
      </c>
    </row>
    <row r="217" spans="1:5">
      <c r="A217" s="26">
        <v>41578</v>
      </c>
      <c r="B217" s="27">
        <v>346687</v>
      </c>
      <c r="C217" s="27">
        <v>364253</v>
      </c>
      <c r="D217" s="27">
        <v>783791</v>
      </c>
      <c r="E217" s="28">
        <v>765593</v>
      </c>
    </row>
    <row r="218" spans="1:5">
      <c r="A218" s="23">
        <v>41579</v>
      </c>
      <c r="B218" s="24">
        <v>636570</v>
      </c>
      <c r="C218" s="24">
        <v>410223</v>
      </c>
      <c r="D218" s="24">
        <v>823463</v>
      </c>
      <c r="E218" s="25">
        <v>643948</v>
      </c>
    </row>
    <row r="219" spans="1:5">
      <c r="A219" s="26">
        <v>41580</v>
      </c>
      <c r="B219" s="27">
        <v>1259208</v>
      </c>
      <c r="C219" s="27">
        <v>778074</v>
      </c>
      <c r="D219" s="27">
        <v>2077698</v>
      </c>
      <c r="E219" s="28">
        <v>1095743</v>
      </c>
    </row>
    <row r="220" spans="1:5">
      <c r="A220" s="23">
        <v>41581</v>
      </c>
      <c r="B220" s="24">
        <v>1057328</v>
      </c>
      <c r="C220" s="24">
        <v>822000</v>
      </c>
      <c r="D220" s="24">
        <v>1702009</v>
      </c>
      <c r="E220" s="25">
        <v>1824553</v>
      </c>
    </row>
    <row r="221" spans="1:5">
      <c r="A221" s="26">
        <v>41582</v>
      </c>
      <c r="B221" s="27">
        <v>1567533</v>
      </c>
      <c r="C221" s="27">
        <v>325314</v>
      </c>
      <c r="D221" s="27">
        <v>333452</v>
      </c>
      <c r="E221" s="28">
        <v>420072</v>
      </c>
    </row>
    <row r="222" spans="1:5">
      <c r="A222" s="23">
        <v>41583</v>
      </c>
      <c r="B222" s="24">
        <v>740270</v>
      </c>
      <c r="C222" s="24">
        <v>578298</v>
      </c>
      <c r="D222" s="24">
        <v>674929</v>
      </c>
      <c r="E222" s="25">
        <v>927146</v>
      </c>
    </row>
    <row r="223" spans="1:5">
      <c r="A223" s="26">
        <v>41584</v>
      </c>
      <c r="B223" s="27">
        <v>430881</v>
      </c>
      <c r="C223" s="27">
        <v>185669</v>
      </c>
      <c r="D223" s="27">
        <v>474248</v>
      </c>
      <c r="E223" s="28">
        <v>402757</v>
      </c>
    </row>
    <row r="224" spans="1:5">
      <c r="A224" s="23">
        <v>41585</v>
      </c>
      <c r="B224" s="24">
        <v>350154</v>
      </c>
      <c r="C224" s="24">
        <v>402730</v>
      </c>
      <c r="D224" s="24">
        <v>815143</v>
      </c>
      <c r="E224" s="25">
        <v>788561</v>
      </c>
    </row>
    <row r="225" spans="1:5">
      <c r="A225" s="26">
        <v>41586</v>
      </c>
      <c r="B225" s="27">
        <v>649301</v>
      </c>
      <c r="C225" s="27">
        <v>456351</v>
      </c>
      <c r="D225" s="27">
        <v>889340</v>
      </c>
      <c r="E225" s="28">
        <v>669706</v>
      </c>
    </row>
    <row r="226" spans="1:5">
      <c r="A226" s="23">
        <v>41587</v>
      </c>
      <c r="B226" s="24">
        <v>1372537</v>
      </c>
      <c r="C226" s="24">
        <v>678003</v>
      </c>
      <c r="D226" s="24">
        <v>2119252</v>
      </c>
      <c r="E226" s="25">
        <v>1205317</v>
      </c>
    </row>
    <row r="227" spans="1:5">
      <c r="A227" s="26">
        <v>41588</v>
      </c>
      <c r="B227" s="27">
        <v>1163061</v>
      </c>
      <c r="C227" s="27">
        <v>761601</v>
      </c>
      <c r="D227" s="27">
        <v>1872210</v>
      </c>
      <c r="E227" s="28">
        <v>1788062</v>
      </c>
    </row>
    <row r="228" spans="1:5">
      <c r="A228" s="23">
        <v>41589</v>
      </c>
      <c r="B228" s="24">
        <v>1598884</v>
      </c>
      <c r="C228" s="24">
        <v>322155</v>
      </c>
      <c r="D228" s="24">
        <v>360128</v>
      </c>
      <c r="E228" s="25">
        <v>399068</v>
      </c>
    </row>
    <row r="229" spans="1:5">
      <c r="A229" s="26">
        <v>41590</v>
      </c>
      <c r="B229" s="27">
        <v>755075</v>
      </c>
      <c r="C229" s="27">
        <v>589864</v>
      </c>
      <c r="D229" s="27">
        <v>614185</v>
      </c>
      <c r="E229" s="28">
        <v>880789</v>
      </c>
    </row>
    <row r="230" spans="1:5">
      <c r="A230" s="23">
        <v>41591</v>
      </c>
      <c r="B230" s="24">
        <v>387793</v>
      </c>
      <c r="C230" s="24">
        <v>203911</v>
      </c>
      <c r="D230" s="24">
        <v>464763</v>
      </c>
      <c r="E230" s="25">
        <v>443033</v>
      </c>
    </row>
    <row r="231" spans="1:5">
      <c r="A231" s="26">
        <v>41592</v>
      </c>
      <c r="B231" s="27">
        <v>318640</v>
      </c>
      <c r="C231" s="27">
        <v>390048</v>
      </c>
      <c r="D231" s="27">
        <v>741780</v>
      </c>
      <c r="E231" s="28">
        <v>757019</v>
      </c>
    </row>
    <row r="232" spans="1:5">
      <c r="A232" s="23">
        <v>41593</v>
      </c>
      <c r="B232" s="24">
        <v>707738</v>
      </c>
      <c r="C232" s="24">
        <v>442579</v>
      </c>
      <c r="D232" s="24">
        <v>933807</v>
      </c>
      <c r="E232" s="25">
        <v>676403</v>
      </c>
    </row>
    <row r="233" spans="1:5">
      <c r="A233" s="26">
        <v>41594</v>
      </c>
      <c r="B233" s="27">
        <v>1290185</v>
      </c>
      <c r="C233" s="27">
        <v>702760</v>
      </c>
      <c r="D233" s="27">
        <v>2055674</v>
      </c>
      <c r="E233" s="28">
        <v>1241477</v>
      </c>
    </row>
    <row r="234" spans="1:5">
      <c r="A234" s="23">
        <v>41595</v>
      </c>
      <c r="B234" s="24">
        <v>1174692</v>
      </c>
      <c r="C234" s="24">
        <v>863100</v>
      </c>
      <c r="D234" s="24">
        <v>1722433</v>
      </c>
      <c r="E234" s="25">
        <v>1913226</v>
      </c>
    </row>
    <row r="235" spans="1:5">
      <c r="A235" s="26">
        <v>41596</v>
      </c>
      <c r="B235" s="27">
        <v>1566906</v>
      </c>
      <c r="C235" s="27">
        <v>299679</v>
      </c>
      <c r="D235" s="27">
        <v>356527</v>
      </c>
      <c r="E235" s="28">
        <v>363152</v>
      </c>
    </row>
    <row r="236" spans="1:5">
      <c r="A236" s="23">
        <v>41597</v>
      </c>
      <c r="B236" s="24">
        <v>687118</v>
      </c>
      <c r="C236" s="24">
        <v>608838</v>
      </c>
      <c r="D236" s="24">
        <v>608043</v>
      </c>
      <c r="E236" s="25">
        <v>889597</v>
      </c>
    </row>
    <row r="237" spans="1:5">
      <c r="A237" s="26">
        <v>41598</v>
      </c>
      <c r="B237" s="27">
        <v>364525</v>
      </c>
      <c r="C237" s="27">
        <v>214609</v>
      </c>
      <c r="D237" s="27">
        <v>418287</v>
      </c>
      <c r="E237" s="28">
        <v>398730</v>
      </c>
    </row>
    <row r="238" spans="1:5">
      <c r="A238" s="23">
        <v>41599</v>
      </c>
      <c r="B238" s="24">
        <v>299522</v>
      </c>
      <c r="C238" s="24">
        <v>398503</v>
      </c>
      <c r="D238" s="24">
        <v>756616</v>
      </c>
      <c r="E238" s="25">
        <v>832721</v>
      </c>
    </row>
    <row r="239" spans="1:5">
      <c r="A239" s="26">
        <v>41600</v>
      </c>
      <c r="B239" s="27">
        <v>658196</v>
      </c>
      <c r="C239" s="27">
        <v>394140</v>
      </c>
      <c r="D239" s="27">
        <v>924469</v>
      </c>
      <c r="E239" s="28">
        <v>669639</v>
      </c>
    </row>
    <row r="240" spans="1:5">
      <c r="A240" s="23">
        <v>41601</v>
      </c>
      <c r="B240" s="24">
        <v>1225676</v>
      </c>
      <c r="C240" s="24">
        <v>758927</v>
      </c>
      <c r="D240" s="24">
        <v>2035117</v>
      </c>
      <c r="E240" s="25">
        <v>1179403</v>
      </c>
    </row>
    <row r="241" spans="1:5">
      <c r="A241" s="26">
        <v>41602</v>
      </c>
      <c r="B241" s="27">
        <v>1233427</v>
      </c>
      <c r="C241" s="27">
        <v>792566</v>
      </c>
      <c r="D241" s="27">
        <v>1601863</v>
      </c>
      <c r="E241" s="28">
        <v>1779300</v>
      </c>
    </row>
    <row r="242" spans="1:5">
      <c r="A242" s="23">
        <v>41603</v>
      </c>
      <c r="B242" s="24">
        <v>1692258</v>
      </c>
      <c r="C242" s="24">
        <v>269917</v>
      </c>
      <c r="D242" s="24">
        <v>328005</v>
      </c>
      <c r="E242" s="25">
        <v>363152</v>
      </c>
    </row>
    <row r="243" spans="1:5">
      <c r="A243" s="26">
        <v>41604</v>
      </c>
      <c r="B243" s="27">
        <v>714603</v>
      </c>
      <c r="C243" s="27">
        <v>525047</v>
      </c>
      <c r="D243" s="27">
        <v>668847</v>
      </c>
      <c r="E243" s="28">
        <v>925181</v>
      </c>
    </row>
    <row r="244" spans="1:5">
      <c r="A244" s="23">
        <v>41605</v>
      </c>
      <c r="B244" s="24">
        <v>346299</v>
      </c>
      <c r="C244" s="24">
        <v>229113</v>
      </c>
      <c r="D244" s="24">
        <v>426653</v>
      </c>
      <c r="E244" s="25">
        <v>370819</v>
      </c>
    </row>
    <row r="245" spans="1:5">
      <c r="A245" s="26">
        <v>41606</v>
      </c>
      <c r="B245" s="27">
        <v>293532</v>
      </c>
      <c r="C245" s="27">
        <v>398703</v>
      </c>
      <c r="D245" s="27">
        <v>756616</v>
      </c>
      <c r="E245" s="28">
        <v>799412</v>
      </c>
    </row>
    <row r="246" spans="1:5">
      <c r="A246" s="23">
        <v>41607</v>
      </c>
      <c r="B246" s="24">
        <v>677942</v>
      </c>
      <c r="C246" s="24">
        <v>401657</v>
      </c>
      <c r="D246" s="24">
        <v>989182</v>
      </c>
      <c r="E246" s="25">
        <v>642853</v>
      </c>
    </row>
    <row r="247" spans="1:5">
      <c r="A247" s="26">
        <v>41608</v>
      </c>
      <c r="B247" s="27">
        <v>1335987</v>
      </c>
      <c r="C247" s="27">
        <v>817654</v>
      </c>
      <c r="D247" s="27">
        <v>2197926</v>
      </c>
      <c r="E247" s="28">
        <v>1191197</v>
      </c>
    </row>
    <row r="248" spans="1:5">
      <c r="A248" s="23">
        <v>41609</v>
      </c>
      <c r="B248" s="24">
        <v>1208758</v>
      </c>
      <c r="C248" s="24">
        <v>904904</v>
      </c>
      <c r="D248" s="24">
        <v>1697975</v>
      </c>
      <c r="E248" s="25">
        <v>1886058</v>
      </c>
    </row>
    <row r="249" spans="1:5">
      <c r="A249" s="26">
        <v>41610</v>
      </c>
      <c r="B249" s="27">
        <v>1523032</v>
      </c>
      <c r="C249" s="27">
        <v>309660</v>
      </c>
      <c r="D249" s="27">
        <v>328005</v>
      </c>
      <c r="E249" s="28">
        <v>359520</v>
      </c>
    </row>
    <row r="250" spans="1:5">
      <c r="A250" s="23">
        <v>41611</v>
      </c>
      <c r="B250" s="24">
        <v>778917</v>
      </c>
      <c r="C250" s="24">
        <v>569470</v>
      </c>
      <c r="D250" s="24">
        <v>655470</v>
      </c>
      <c r="E250" s="25">
        <v>971440</v>
      </c>
    </row>
    <row r="251" spans="1:5">
      <c r="A251" s="26">
        <v>41612</v>
      </c>
      <c r="B251" s="27">
        <v>367077</v>
      </c>
      <c r="C251" s="27">
        <v>252520</v>
      </c>
      <c r="D251" s="27">
        <v>452252</v>
      </c>
      <c r="E251" s="28">
        <v>367111</v>
      </c>
    </row>
    <row r="252" spans="1:5">
      <c r="A252" s="23">
        <v>41613</v>
      </c>
      <c r="B252" s="24">
        <v>319950</v>
      </c>
      <c r="C252" s="24">
        <v>438431</v>
      </c>
      <c r="D252" s="24">
        <v>786881</v>
      </c>
      <c r="E252" s="25">
        <v>839383</v>
      </c>
    </row>
    <row r="253" spans="1:5">
      <c r="A253" s="26">
        <v>41614</v>
      </c>
      <c r="B253" s="27">
        <v>718619</v>
      </c>
      <c r="C253" s="27">
        <v>426345</v>
      </c>
      <c r="D253" s="27">
        <v>979290</v>
      </c>
      <c r="E253" s="28">
        <v>694281</v>
      </c>
    </row>
    <row r="254" spans="1:5">
      <c r="A254" s="23">
        <v>41615</v>
      </c>
      <c r="B254" s="24">
        <v>1309267</v>
      </c>
      <c r="C254" s="24">
        <v>766439</v>
      </c>
      <c r="D254" s="24">
        <v>2197926</v>
      </c>
      <c r="E254" s="25">
        <v>1131637</v>
      </c>
    </row>
    <row r="255" spans="1:5">
      <c r="A255" s="26">
        <v>41616</v>
      </c>
      <c r="B255" s="27">
        <v>1305459</v>
      </c>
      <c r="C255" s="27">
        <v>944608</v>
      </c>
      <c r="D255" s="27">
        <v>1765894</v>
      </c>
      <c r="E255" s="28">
        <v>2036943</v>
      </c>
    </row>
    <row r="256" spans="1:5">
      <c r="A256" s="23">
        <v>41617</v>
      </c>
      <c r="B256" s="24">
        <v>1462111</v>
      </c>
      <c r="C256" s="24">
        <v>282410</v>
      </c>
      <c r="D256" s="24">
        <v>350965</v>
      </c>
      <c r="E256" s="25">
        <v>327163</v>
      </c>
    </row>
    <row r="257" spans="1:5">
      <c r="A257" s="26">
        <v>41618</v>
      </c>
      <c r="B257" s="27">
        <v>747760</v>
      </c>
      <c r="C257" s="27">
        <v>564017</v>
      </c>
      <c r="D257" s="27">
        <v>714462</v>
      </c>
      <c r="E257" s="28">
        <v>932582</v>
      </c>
    </row>
    <row r="258" spans="1:5">
      <c r="A258" s="23">
        <v>41619</v>
      </c>
      <c r="B258" s="24">
        <v>374419</v>
      </c>
      <c r="C258" s="24">
        <v>247394</v>
      </c>
      <c r="D258" s="24">
        <v>456775</v>
      </c>
      <c r="E258" s="25">
        <v>392809</v>
      </c>
    </row>
    <row r="259" spans="1:5">
      <c r="A259" s="26">
        <v>41620</v>
      </c>
      <c r="B259" s="27">
        <v>313551</v>
      </c>
      <c r="C259" s="27">
        <v>460895</v>
      </c>
      <c r="D259" s="27">
        <v>786881</v>
      </c>
      <c r="E259" s="28">
        <v>914927</v>
      </c>
    </row>
    <row r="260" spans="1:5">
      <c r="A260" s="23">
        <v>41621</v>
      </c>
      <c r="B260" s="24">
        <v>682688</v>
      </c>
      <c r="C260" s="24">
        <v>397012</v>
      </c>
      <c r="D260" s="24">
        <v>979290</v>
      </c>
      <c r="E260" s="25">
        <v>645681</v>
      </c>
    </row>
    <row r="261" spans="1:5">
      <c r="A261" s="26">
        <v>41622</v>
      </c>
      <c r="B261" s="27">
        <v>1427101</v>
      </c>
      <c r="C261" s="27">
        <v>704801</v>
      </c>
      <c r="D261" s="27">
        <v>2153967</v>
      </c>
      <c r="E261" s="28">
        <v>1131637</v>
      </c>
    </row>
    <row r="262" spans="1:5">
      <c r="A262" s="23">
        <v>41623</v>
      </c>
      <c r="B262" s="24">
        <v>1357677</v>
      </c>
      <c r="C262" s="24">
        <v>994581</v>
      </c>
      <c r="D262" s="24">
        <v>1783553</v>
      </c>
      <c r="E262" s="25">
        <v>1833249</v>
      </c>
    </row>
    <row r="263" spans="1:5">
      <c r="A263" s="26">
        <v>41624</v>
      </c>
      <c r="B263" s="27">
        <v>1564459</v>
      </c>
      <c r="C263" s="27">
        <v>285410</v>
      </c>
      <c r="D263" s="27">
        <v>322888</v>
      </c>
      <c r="E263" s="28">
        <v>314076</v>
      </c>
    </row>
    <row r="264" spans="1:5">
      <c r="A264" s="23">
        <v>41625</v>
      </c>
      <c r="B264" s="24">
        <v>702894</v>
      </c>
      <c r="C264" s="24">
        <v>529889</v>
      </c>
      <c r="D264" s="24">
        <v>657305</v>
      </c>
      <c r="E264" s="25">
        <v>904605</v>
      </c>
    </row>
    <row r="265" spans="1:5">
      <c r="A265" s="26">
        <v>41626</v>
      </c>
      <c r="B265" s="27">
        <v>396884</v>
      </c>
      <c r="C265" s="27">
        <v>237192</v>
      </c>
      <c r="D265" s="27">
        <v>484182</v>
      </c>
      <c r="E265" s="28">
        <v>365312</v>
      </c>
    </row>
    <row r="266" spans="1:5">
      <c r="A266" s="23">
        <v>41627</v>
      </c>
      <c r="B266" s="24">
        <v>326093</v>
      </c>
      <c r="C266" s="24">
        <v>465365</v>
      </c>
      <c r="D266" s="24">
        <v>723931</v>
      </c>
      <c r="E266" s="25">
        <v>933226</v>
      </c>
    </row>
    <row r="267" spans="1:5">
      <c r="A267" s="26">
        <v>41628</v>
      </c>
      <c r="B267" s="27">
        <v>737303</v>
      </c>
      <c r="C267" s="27">
        <v>403971</v>
      </c>
      <c r="D267" s="27">
        <v>930326</v>
      </c>
      <c r="E267" s="28">
        <v>639224</v>
      </c>
    </row>
    <row r="268" spans="1:5">
      <c r="A268" s="23">
        <v>41629</v>
      </c>
      <c r="B268" s="24">
        <v>1469914</v>
      </c>
      <c r="C268" s="24">
        <v>723743</v>
      </c>
      <c r="D268" s="24">
        <v>2046269</v>
      </c>
      <c r="E268" s="25">
        <v>1063739</v>
      </c>
    </row>
    <row r="269" spans="1:5">
      <c r="A269" s="26">
        <v>41630</v>
      </c>
      <c r="B269" s="27">
        <v>1357677</v>
      </c>
      <c r="C269" s="27">
        <v>934078</v>
      </c>
      <c r="D269" s="27">
        <v>1837060</v>
      </c>
      <c r="E269" s="28">
        <v>1851581</v>
      </c>
    </row>
    <row r="270" spans="1:5">
      <c r="A270" s="23">
        <v>41631</v>
      </c>
      <c r="B270" s="24">
        <v>1720905</v>
      </c>
      <c r="C270" s="24">
        <v>284012</v>
      </c>
      <c r="D270" s="24">
        <v>316430</v>
      </c>
      <c r="E270" s="25">
        <v>345484</v>
      </c>
    </row>
    <row r="271" spans="1:5">
      <c r="A271" s="26">
        <v>41632</v>
      </c>
      <c r="B271" s="27">
        <v>731010</v>
      </c>
      <c r="C271" s="27">
        <v>514163</v>
      </c>
      <c r="D271" s="27">
        <v>716462</v>
      </c>
      <c r="E271" s="28">
        <v>958881</v>
      </c>
    </row>
    <row r="272" spans="1:5">
      <c r="A272" s="23">
        <v>41633</v>
      </c>
      <c r="B272" s="24">
        <v>412759</v>
      </c>
      <c r="C272" s="24">
        <v>259763</v>
      </c>
      <c r="D272" s="24">
        <v>508391</v>
      </c>
      <c r="E272" s="25">
        <v>376271</v>
      </c>
    </row>
    <row r="273" spans="1:5">
      <c r="A273" s="26">
        <v>41634</v>
      </c>
      <c r="B273" s="27">
        <v>316310</v>
      </c>
      <c r="C273" s="27">
        <v>512424</v>
      </c>
      <c r="D273" s="27">
        <v>745649</v>
      </c>
      <c r="E273" s="28">
        <v>961223</v>
      </c>
    </row>
    <row r="274" spans="1:5">
      <c r="A274" s="23">
        <v>41635</v>
      </c>
      <c r="B274" s="24">
        <v>737303</v>
      </c>
      <c r="C274" s="24">
        <v>438351</v>
      </c>
      <c r="D274" s="24">
        <v>837293</v>
      </c>
      <c r="E274" s="25">
        <v>626440</v>
      </c>
    </row>
    <row r="275" spans="1:5">
      <c r="A275" s="26">
        <v>41636</v>
      </c>
      <c r="B275" s="27">
        <v>1469914</v>
      </c>
      <c r="C275" s="27">
        <v>777518</v>
      </c>
      <c r="D275" s="27">
        <v>2025806</v>
      </c>
      <c r="E275" s="28">
        <v>1159476</v>
      </c>
    </row>
    <row r="276" spans="1:5">
      <c r="A276" s="23">
        <v>41637</v>
      </c>
      <c r="B276" s="24">
        <v>1235486</v>
      </c>
      <c r="C276" s="24">
        <v>954892</v>
      </c>
      <c r="D276" s="24">
        <v>2020766</v>
      </c>
      <c r="E276" s="25">
        <v>1851581</v>
      </c>
    </row>
    <row r="277" spans="1:5">
      <c r="A277" s="26">
        <v>41638</v>
      </c>
      <c r="B277" s="27">
        <v>1892996</v>
      </c>
      <c r="C277" s="27">
        <v>306734</v>
      </c>
      <c r="D277" s="27">
        <v>284787</v>
      </c>
      <c r="E277" s="28">
        <v>321300</v>
      </c>
    </row>
    <row r="278" spans="1:5">
      <c r="A278" s="23">
        <v>41639</v>
      </c>
      <c r="B278" s="24">
        <v>665219</v>
      </c>
      <c r="C278" s="24">
        <v>541512</v>
      </c>
      <c r="D278" s="24">
        <v>766614</v>
      </c>
      <c r="E278" s="25">
        <v>862993</v>
      </c>
    </row>
    <row r="279" spans="1:5">
      <c r="A279" s="26">
        <v>41640</v>
      </c>
      <c r="B279" s="27">
        <v>429269</v>
      </c>
      <c r="C279" s="27">
        <v>282794</v>
      </c>
      <c r="D279" s="27">
        <v>533811</v>
      </c>
      <c r="E279" s="28">
        <v>357457</v>
      </c>
    </row>
    <row r="280" spans="1:5">
      <c r="A280" s="23">
        <v>41641</v>
      </c>
      <c r="B280" s="24">
        <v>341615</v>
      </c>
      <c r="C280" s="24">
        <v>467134</v>
      </c>
      <c r="D280" s="24">
        <v>693454</v>
      </c>
      <c r="E280" s="25">
        <v>893937</v>
      </c>
    </row>
    <row r="281" spans="1:5">
      <c r="A281" s="26">
        <v>41642</v>
      </c>
      <c r="B281" s="27">
        <v>693065</v>
      </c>
      <c r="C281" s="27">
        <v>433442</v>
      </c>
      <c r="D281" s="27">
        <v>761937</v>
      </c>
      <c r="E281" s="28">
        <v>670291</v>
      </c>
    </row>
    <row r="282" spans="1:5">
      <c r="A282" s="23">
        <v>41643</v>
      </c>
      <c r="B282" s="24">
        <v>1455215</v>
      </c>
      <c r="C282" s="24">
        <v>715637</v>
      </c>
      <c r="D282" s="24">
        <v>2025806</v>
      </c>
      <c r="E282" s="25">
        <v>1124692</v>
      </c>
    </row>
    <row r="283" spans="1:5">
      <c r="A283" s="26">
        <v>41644</v>
      </c>
      <c r="B283" s="27">
        <v>1235486</v>
      </c>
      <c r="C283" s="27">
        <v>1004747</v>
      </c>
      <c r="D283" s="27">
        <v>2000558</v>
      </c>
      <c r="E283" s="28">
        <v>1833065</v>
      </c>
    </row>
    <row r="284" spans="1:5">
      <c r="A284" s="23">
        <v>41645</v>
      </c>
      <c r="B284" s="24">
        <v>1741556</v>
      </c>
      <c r="C284" s="24">
        <v>297532</v>
      </c>
      <c r="D284" s="24">
        <v>281939</v>
      </c>
      <c r="E284" s="25">
        <v>298809</v>
      </c>
    </row>
    <row r="285" spans="1:5">
      <c r="A285" s="26">
        <v>41646</v>
      </c>
      <c r="B285" s="27">
        <v>698480</v>
      </c>
      <c r="C285" s="27">
        <v>493534</v>
      </c>
      <c r="D285" s="27">
        <v>735949</v>
      </c>
      <c r="E285" s="28">
        <v>880253</v>
      </c>
    </row>
    <row r="286" spans="1:5">
      <c r="A286" s="23">
        <v>41647</v>
      </c>
      <c r="B286" s="24">
        <v>446440</v>
      </c>
      <c r="C286" s="24">
        <v>282883</v>
      </c>
      <c r="D286" s="24">
        <v>523135</v>
      </c>
      <c r="E286" s="25">
        <v>350308</v>
      </c>
    </row>
    <row r="287" spans="1:5">
      <c r="A287" s="26">
        <v>41648</v>
      </c>
      <c r="B287" s="27">
        <v>375777</v>
      </c>
      <c r="C287" s="27">
        <v>434041</v>
      </c>
      <c r="D287" s="27">
        <v>624109</v>
      </c>
      <c r="E287" s="28">
        <v>831361</v>
      </c>
    </row>
    <row r="288" spans="1:5">
      <c r="A288" s="23">
        <v>41649</v>
      </c>
      <c r="B288" s="24">
        <v>672273</v>
      </c>
      <c r="C288" s="24">
        <v>398947</v>
      </c>
      <c r="D288" s="24">
        <v>792414</v>
      </c>
      <c r="E288" s="25">
        <v>616668</v>
      </c>
    </row>
    <row r="289" spans="1:5">
      <c r="A289" s="26">
        <v>41650</v>
      </c>
      <c r="B289" s="27">
        <v>1600737</v>
      </c>
      <c r="C289" s="27">
        <v>665542</v>
      </c>
      <c r="D289" s="27">
        <v>2127096</v>
      </c>
      <c r="E289" s="28">
        <v>1169680</v>
      </c>
    </row>
    <row r="290" spans="1:5">
      <c r="A290" s="23">
        <v>41651</v>
      </c>
      <c r="B290" s="24">
        <v>1149002</v>
      </c>
      <c r="C290" s="24">
        <v>914319</v>
      </c>
      <c r="D290" s="24">
        <v>2060575</v>
      </c>
      <c r="E290" s="25">
        <v>1778073</v>
      </c>
    </row>
    <row r="291" spans="1:5">
      <c r="A291" s="26">
        <v>41652</v>
      </c>
      <c r="B291" s="27">
        <v>1706725</v>
      </c>
      <c r="C291" s="27">
        <v>297532</v>
      </c>
      <c r="D291" s="27">
        <v>310133</v>
      </c>
      <c r="E291" s="28">
        <v>292833</v>
      </c>
    </row>
    <row r="292" spans="1:5">
      <c r="A292" s="23">
        <v>41653</v>
      </c>
      <c r="B292" s="24">
        <v>747374</v>
      </c>
      <c r="C292" s="24">
        <v>426050</v>
      </c>
      <c r="D292" s="24">
        <v>662354</v>
      </c>
      <c r="E292" s="25">
        <v>959476</v>
      </c>
    </row>
    <row r="293" spans="1:5">
      <c r="A293" s="26">
        <v>41654</v>
      </c>
      <c r="B293" s="27">
        <v>459833</v>
      </c>
      <c r="C293" s="27">
        <v>314314</v>
      </c>
      <c r="D293" s="27">
        <v>570217</v>
      </c>
      <c r="E293" s="28">
        <v>385339</v>
      </c>
    </row>
    <row r="294" spans="1:5">
      <c r="A294" s="23">
        <v>41655</v>
      </c>
      <c r="B294" s="24">
        <v>409597</v>
      </c>
      <c r="C294" s="24">
        <v>414801</v>
      </c>
      <c r="D294" s="24">
        <v>642832</v>
      </c>
      <c r="E294" s="25">
        <v>773166</v>
      </c>
    </row>
    <row r="295" spans="1:5">
      <c r="A295" s="26">
        <v>41656</v>
      </c>
      <c r="B295" s="27">
        <v>631937</v>
      </c>
      <c r="C295" s="27">
        <v>448179</v>
      </c>
      <c r="D295" s="27">
        <v>768642</v>
      </c>
      <c r="E295" s="28">
        <v>567335</v>
      </c>
    </row>
    <row r="296" spans="1:5">
      <c r="A296" s="23">
        <v>41657</v>
      </c>
      <c r="B296" s="24">
        <v>1616744</v>
      </c>
      <c r="C296" s="24">
        <v>659026</v>
      </c>
      <c r="D296" s="24">
        <v>1956928</v>
      </c>
      <c r="E296" s="25">
        <v>1274951</v>
      </c>
    </row>
    <row r="297" spans="1:5">
      <c r="A297" s="26">
        <v>41658</v>
      </c>
      <c r="B297" s="27">
        <v>1068572</v>
      </c>
      <c r="C297" s="27">
        <v>980188</v>
      </c>
      <c r="D297" s="27">
        <v>2163604</v>
      </c>
      <c r="E297" s="28">
        <v>1849196</v>
      </c>
    </row>
    <row r="298" spans="1:5">
      <c r="A298" s="23">
        <v>41659</v>
      </c>
      <c r="B298" s="24">
        <v>1689658</v>
      </c>
      <c r="C298" s="24">
        <v>318538</v>
      </c>
      <c r="D298" s="24">
        <v>297728</v>
      </c>
      <c r="E298" s="25">
        <v>281120</v>
      </c>
    </row>
    <row r="299" spans="1:5">
      <c r="A299" s="26">
        <v>41660</v>
      </c>
      <c r="B299" s="27">
        <v>777269</v>
      </c>
      <c r="C299" s="27">
        <v>434164</v>
      </c>
      <c r="D299" s="27">
        <v>629236</v>
      </c>
      <c r="E299" s="28">
        <v>921097</v>
      </c>
    </row>
    <row r="300" spans="1:5">
      <c r="A300" s="23">
        <v>41661</v>
      </c>
      <c r="B300" s="24">
        <v>496620</v>
      </c>
      <c r="C300" s="24">
        <v>342854</v>
      </c>
      <c r="D300" s="24">
        <v>530302</v>
      </c>
      <c r="E300" s="25">
        <v>412313</v>
      </c>
    </row>
    <row r="301" spans="1:5">
      <c r="A301" s="26">
        <v>41662</v>
      </c>
      <c r="B301" s="27">
        <v>409597</v>
      </c>
      <c r="C301" s="27">
        <v>421405</v>
      </c>
      <c r="D301" s="27">
        <v>662117</v>
      </c>
      <c r="E301" s="28">
        <v>835019</v>
      </c>
    </row>
    <row r="302" spans="1:5">
      <c r="A302" s="23">
        <v>41663</v>
      </c>
      <c r="B302" s="24">
        <v>688811</v>
      </c>
      <c r="C302" s="24">
        <v>513959</v>
      </c>
      <c r="D302" s="24">
        <v>714837</v>
      </c>
      <c r="E302" s="25">
        <v>590028</v>
      </c>
    </row>
    <row r="303" spans="1:5">
      <c r="A303" s="26">
        <v>41664</v>
      </c>
      <c r="B303" s="27">
        <v>1697581</v>
      </c>
      <c r="C303" s="27">
        <v>612894</v>
      </c>
      <c r="D303" s="27">
        <v>1839512</v>
      </c>
      <c r="E303" s="28">
        <v>1249452</v>
      </c>
    </row>
    <row r="304" spans="1:5">
      <c r="A304" s="23">
        <v>41665</v>
      </c>
      <c r="B304" s="24">
        <v>972401</v>
      </c>
      <c r="C304" s="24">
        <v>1017492</v>
      </c>
      <c r="D304" s="24">
        <v>2098696</v>
      </c>
      <c r="E304" s="25">
        <v>1849196</v>
      </c>
    </row>
    <row r="305" spans="1:5">
      <c r="A305" s="26">
        <v>41666</v>
      </c>
      <c r="B305" s="27">
        <v>1520692</v>
      </c>
      <c r="C305" s="27">
        <v>320178</v>
      </c>
      <c r="D305" s="27">
        <v>321546</v>
      </c>
      <c r="E305" s="28">
        <v>275498</v>
      </c>
    </row>
    <row r="306" spans="1:5">
      <c r="A306" s="23">
        <v>41667</v>
      </c>
      <c r="B306" s="24">
        <v>785042</v>
      </c>
      <c r="C306" s="24">
        <v>473239</v>
      </c>
      <c r="D306" s="24">
        <v>673283</v>
      </c>
      <c r="E306" s="25">
        <v>828987</v>
      </c>
    </row>
    <row r="307" spans="1:5">
      <c r="A307" s="26">
        <v>41668</v>
      </c>
      <c r="B307" s="27">
        <v>476755</v>
      </c>
      <c r="C307" s="27">
        <v>309383</v>
      </c>
      <c r="D307" s="27">
        <v>482575</v>
      </c>
      <c r="E307" s="28">
        <v>420559</v>
      </c>
    </row>
    <row r="308" spans="1:5">
      <c r="A308" s="23">
        <v>41669</v>
      </c>
      <c r="B308" s="24">
        <v>446461</v>
      </c>
      <c r="C308" s="24">
        <v>425356</v>
      </c>
      <c r="D308" s="24">
        <v>662117</v>
      </c>
      <c r="E308" s="25">
        <v>818319</v>
      </c>
    </row>
    <row r="309" spans="1:5">
      <c r="A309" s="26">
        <v>41670</v>
      </c>
      <c r="B309" s="27">
        <v>716363</v>
      </c>
      <c r="C309" s="27">
        <v>476964</v>
      </c>
      <c r="D309" s="27">
        <v>764876</v>
      </c>
      <c r="E309" s="28">
        <v>566427</v>
      </c>
    </row>
    <row r="310" spans="1:5">
      <c r="A310" s="23">
        <v>41671</v>
      </c>
      <c r="B310" s="24">
        <v>1697581</v>
      </c>
      <c r="C310" s="24">
        <v>650804</v>
      </c>
      <c r="D310" s="24">
        <v>1913092</v>
      </c>
      <c r="E310" s="25">
        <v>1174485</v>
      </c>
    </row>
    <row r="311" spans="1:5">
      <c r="A311" s="26">
        <v>41672</v>
      </c>
      <c r="B311" s="27">
        <v>1021021</v>
      </c>
      <c r="C311" s="27">
        <v>1027667</v>
      </c>
      <c r="D311" s="27">
        <v>1930800</v>
      </c>
      <c r="E311" s="28">
        <v>1849196</v>
      </c>
    </row>
    <row r="312" spans="1:5">
      <c r="A312" s="23">
        <v>41673</v>
      </c>
      <c r="B312" s="24">
        <v>1596727</v>
      </c>
      <c r="C312" s="24">
        <v>361052</v>
      </c>
      <c r="D312" s="24">
        <v>327977</v>
      </c>
      <c r="E312" s="25">
        <v>289273</v>
      </c>
    </row>
    <row r="313" spans="1:5">
      <c r="A313" s="26">
        <v>41674</v>
      </c>
      <c r="B313" s="27">
        <v>863546</v>
      </c>
      <c r="C313" s="27">
        <v>448658</v>
      </c>
      <c r="D313" s="27">
        <v>619420</v>
      </c>
      <c r="E313" s="28">
        <v>870436</v>
      </c>
    </row>
    <row r="314" spans="1:5">
      <c r="A314" s="23">
        <v>41675</v>
      </c>
      <c r="B314" s="24">
        <v>457685</v>
      </c>
      <c r="C314" s="24">
        <v>348025</v>
      </c>
      <c r="D314" s="24">
        <v>439143</v>
      </c>
      <c r="E314" s="25">
        <v>416353</v>
      </c>
    </row>
    <row r="315" spans="1:5">
      <c r="A315" s="26">
        <v>41676</v>
      </c>
      <c r="B315" s="27">
        <v>433067</v>
      </c>
      <c r="C315" s="27">
        <v>396416</v>
      </c>
      <c r="D315" s="27">
        <v>695223</v>
      </c>
      <c r="E315" s="28">
        <v>761037</v>
      </c>
    </row>
    <row r="316" spans="1:5">
      <c r="A316" s="23">
        <v>41677</v>
      </c>
      <c r="B316" s="24">
        <v>694872</v>
      </c>
      <c r="C316" s="24">
        <v>495765</v>
      </c>
      <c r="D316" s="24">
        <v>780174</v>
      </c>
      <c r="E316" s="25">
        <v>577756</v>
      </c>
    </row>
    <row r="317" spans="1:5">
      <c r="A317" s="26">
        <v>41678</v>
      </c>
      <c r="B317" s="27">
        <v>1816412</v>
      </c>
      <c r="C317" s="27">
        <v>669677</v>
      </c>
      <c r="D317" s="27">
        <v>1798306</v>
      </c>
      <c r="E317" s="28">
        <v>1186230</v>
      </c>
    </row>
    <row r="318" spans="1:5">
      <c r="A318" s="23">
        <v>41679</v>
      </c>
      <c r="B318" s="24">
        <v>1082282</v>
      </c>
      <c r="C318" s="24">
        <v>1006707</v>
      </c>
      <c r="D318" s="24">
        <v>1795644</v>
      </c>
      <c r="E318" s="25">
        <v>1886180</v>
      </c>
    </row>
    <row r="319" spans="1:5">
      <c r="A319" s="26">
        <v>41680</v>
      </c>
      <c r="B319" s="27">
        <v>1628662</v>
      </c>
      <c r="C319" s="27">
        <v>385917</v>
      </c>
      <c r="D319" s="27">
        <v>360775</v>
      </c>
      <c r="E319" s="28">
        <v>315308</v>
      </c>
    </row>
    <row r="320" spans="1:5">
      <c r="A320" s="23">
        <v>41681</v>
      </c>
      <c r="B320" s="24">
        <v>915359</v>
      </c>
      <c r="C320" s="24">
        <v>471048</v>
      </c>
      <c r="D320" s="24">
        <v>563672</v>
      </c>
      <c r="E320" s="25">
        <v>896549</v>
      </c>
    </row>
    <row r="321" spans="1:5">
      <c r="A321" s="26">
        <v>41682</v>
      </c>
      <c r="B321" s="27">
        <v>425647</v>
      </c>
      <c r="C321" s="27">
        <v>358466</v>
      </c>
      <c r="D321" s="27">
        <v>456709</v>
      </c>
      <c r="E321" s="28">
        <v>399699</v>
      </c>
    </row>
    <row r="322" spans="1:5">
      <c r="A322" s="23">
        <v>41683</v>
      </c>
      <c r="B322" s="24">
        <v>446059</v>
      </c>
      <c r="C322" s="24">
        <v>429110</v>
      </c>
      <c r="D322" s="24">
        <v>646557</v>
      </c>
      <c r="E322" s="25">
        <v>837141</v>
      </c>
    </row>
    <row r="323" spans="1:5">
      <c r="A323" s="26">
        <v>41684</v>
      </c>
      <c r="B323" s="27">
        <v>694872</v>
      </c>
      <c r="C323" s="27">
        <v>426265</v>
      </c>
      <c r="D323" s="27">
        <v>819183</v>
      </c>
      <c r="E323" s="28">
        <v>537313</v>
      </c>
    </row>
    <row r="324" spans="1:5">
      <c r="A324" s="23">
        <v>41685</v>
      </c>
      <c r="B324" s="24">
        <v>1870904</v>
      </c>
      <c r="C324" s="24">
        <v>627310</v>
      </c>
      <c r="D324" s="24">
        <v>1672425</v>
      </c>
      <c r="E324" s="25">
        <v>1115056</v>
      </c>
    </row>
    <row r="325" spans="1:5">
      <c r="A325" s="26">
        <v>41686</v>
      </c>
      <c r="B325" s="27">
        <v>1125573</v>
      </c>
      <c r="C325" s="27">
        <v>1090357</v>
      </c>
      <c r="D325" s="27">
        <v>1651992</v>
      </c>
      <c r="E325" s="28">
        <v>1999351</v>
      </c>
    </row>
    <row r="326" spans="1:5">
      <c r="A326" s="23">
        <v>41687</v>
      </c>
      <c r="B326" s="24">
        <v>1530942</v>
      </c>
      <c r="C326" s="24">
        <v>412931</v>
      </c>
      <c r="D326" s="24">
        <v>342736</v>
      </c>
      <c r="E326" s="25">
        <v>290083</v>
      </c>
    </row>
    <row r="327" spans="1:5">
      <c r="A327" s="26">
        <v>41688</v>
      </c>
      <c r="B327" s="27">
        <v>851284</v>
      </c>
      <c r="C327" s="27">
        <v>416522</v>
      </c>
      <c r="D327" s="27">
        <v>620039</v>
      </c>
      <c r="E327" s="28">
        <v>833791</v>
      </c>
    </row>
    <row r="328" spans="1:5">
      <c r="A328" s="23">
        <v>41689</v>
      </c>
      <c r="B328" s="24">
        <v>468212</v>
      </c>
      <c r="C328" s="24">
        <v>376424</v>
      </c>
      <c r="D328" s="24">
        <v>474977</v>
      </c>
      <c r="E328" s="25">
        <v>363726</v>
      </c>
    </row>
    <row r="329" spans="1:5">
      <c r="A329" s="26">
        <v>41690</v>
      </c>
      <c r="B329" s="27">
        <v>441598</v>
      </c>
      <c r="C329" s="27">
        <v>473051</v>
      </c>
      <c r="D329" s="27">
        <v>614229</v>
      </c>
      <c r="E329" s="28">
        <v>786913</v>
      </c>
    </row>
    <row r="330" spans="1:5">
      <c r="A330" s="23">
        <v>41691</v>
      </c>
      <c r="B330" s="24">
        <v>694872</v>
      </c>
      <c r="C330" s="24">
        <v>465846</v>
      </c>
      <c r="D330" s="24">
        <v>770032</v>
      </c>
      <c r="E330" s="25">
        <v>564179</v>
      </c>
    </row>
    <row r="331" spans="1:5">
      <c r="A331" s="26">
        <v>41692</v>
      </c>
      <c r="B331" s="27">
        <v>1796068</v>
      </c>
      <c r="C331" s="27">
        <v>627126</v>
      </c>
      <c r="D331" s="27">
        <v>1572080</v>
      </c>
      <c r="E331" s="28">
        <v>1226562</v>
      </c>
    </row>
    <row r="332" spans="1:5">
      <c r="A332" s="23">
        <v>41693</v>
      </c>
      <c r="B332" s="24">
        <v>1238130</v>
      </c>
      <c r="C332" s="24">
        <v>1016573</v>
      </c>
      <c r="D332" s="24">
        <v>1486793</v>
      </c>
      <c r="E332" s="25">
        <v>2039338</v>
      </c>
    </row>
    <row r="333" spans="1:5">
      <c r="A333" s="26">
        <v>41694</v>
      </c>
      <c r="B333" s="27">
        <v>1622799</v>
      </c>
      <c r="C333" s="27">
        <v>395693</v>
      </c>
      <c r="D333" s="27">
        <v>332454</v>
      </c>
      <c r="E333" s="28">
        <v>284281</v>
      </c>
    </row>
    <row r="334" spans="1:5">
      <c r="A334" s="23">
        <v>41695</v>
      </c>
      <c r="B334" s="24">
        <v>902361</v>
      </c>
      <c r="C334" s="24">
        <v>420364</v>
      </c>
      <c r="D334" s="24">
        <v>582837</v>
      </c>
      <c r="E334" s="25">
        <v>858805</v>
      </c>
    </row>
    <row r="335" spans="1:5">
      <c r="A335" s="26">
        <v>41696</v>
      </c>
      <c r="B335" s="27">
        <v>468212</v>
      </c>
      <c r="C335" s="27">
        <v>329009</v>
      </c>
      <c r="D335" s="27">
        <v>451228</v>
      </c>
      <c r="E335" s="28">
        <v>334628</v>
      </c>
    </row>
    <row r="336" spans="1:5">
      <c r="A336" s="23">
        <v>41697</v>
      </c>
      <c r="B336" s="24">
        <v>459262</v>
      </c>
      <c r="C336" s="24">
        <v>464000</v>
      </c>
      <c r="D336" s="24">
        <v>565091</v>
      </c>
      <c r="E336" s="25">
        <v>739698</v>
      </c>
    </row>
    <row r="337" spans="1:5">
      <c r="A337" s="26">
        <v>41698</v>
      </c>
      <c r="B337" s="27">
        <v>625385</v>
      </c>
      <c r="C337" s="27">
        <v>447441</v>
      </c>
      <c r="D337" s="27">
        <v>746931</v>
      </c>
      <c r="E337" s="28">
        <v>614955</v>
      </c>
    </row>
    <row r="338" spans="1:5">
      <c r="A338" s="23">
        <v>41699</v>
      </c>
      <c r="B338" s="24">
        <v>1634422</v>
      </c>
      <c r="C338" s="24">
        <v>645940</v>
      </c>
      <c r="D338" s="24">
        <v>1634963</v>
      </c>
      <c r="E338" s="25">
        <v>1128437</v>
      </c>
    </row>
    <row r="339" spans="1:5">
      <c r="A339" s="26">
        <v>41700</v>
      </c>
      <c r="B339" s="27">
        <v>1300037</v>
      </c>
      <c r="C339" s="27">
        <v>1089273</v>
      </c>
      <c r="D339" s="27">
        <v>1501661</v>
      </c>
      <c r="E339" s="28">
        <v>2243272</v>
      </c>
    </row>
    <row r="340" spans="1:5">
      <c r="A340" s="23">
        <v>41701</v>
      </c>
      <c r="B340" s="24">
        <v>1622799</v>
      </c>
      <c r="C340" s="24">
        <v>380544</v>
      </c>
      <c r="D340" s="24">
        <v>365699</v>
      </c>
      <c r="E340" s="25">
        <v>281438</v>
      </c>
    </row>
    <row r="341" spans="1:5">
      <c r="A341" s="26">
        <v>41702</v>
      </c>
      <c r="B341" s="27">
        <v>902361</v>
      </c>
      <c r="C341" s="27">
        <v>458579</v>
      </c>
      <c r="D341" s="27">
        <v>553695</v>
      </c>
      <c r="E341" s="28">
        <v>875981</v>
      </c>
    </row>
    <row r="342" spans="1:5">
      <c r="A342" s="23">
        <v>41703</v>
      </c>
      <c r="B342" s="24">
        <v>444801</v>
      </c>
      <c r="C342" s="24">
        <v>372659</v>
      </c>
      <c r="D342" s="24">
        <v>487326</v>
      </c>
      <c r="E342" s="25">
        <v>317897</v>
      </c>
    </row>
    <row r="343" spans="1:5">
      <c r="A343" s="26">
        <v>41704</v>
      </c>
      <c r="B343" s="27">
        <v>500596</v>
      </c>
      <c r="C343" s="27">
        <v>464000</v>
      </c>
      <c r="D343" s="27">
        <v>582044</v>
      </c>
      <c r="E343" s="28">
        <v>806271</v>
      </c>
    </row>
    <row r="344" spans="1:5">
      <c r="A344" s="23">
        <v>41705</v>
      </c>
      <c r="B344" s="24">
        <v>569100</v>
      </c>
      <c r="C344" s="24">
        <v>434018</v>
      </c>
      <c r="D344" s="24">
        <v>694646</v>
      </c>
      <c r="E344" s="25">
        <v>621105</v>
      </c>
    </row>
    <row r="345" spans="1:5">
      <c r="A345" s="26">
        <v>41706</v>
      </c>
      <c r="B345" s="27">
        <v>1765176</v>
      </c>
      <c r="C345" s="27">
        <v>738128</v>
      </c>
      <c r="D345" s="27">
        <v>1585914</v>
      </c>
      <c r="E345" s="28">
        <v>1060731</v>
      </c>
    </row>
    <row r="346" spans="1:5">
      <c r="A346" s="23">
        <v>41707</v>
      </c>
      <c r="B346" s="24">
        <v>1248036</v>
      </c>
      <c r="C346" s="24">
        <v>1014909</v>
      </c>
      <c r="D346" s="24">
        <v>1531694</v>
      </c>
      <c r="E346" s="25">
        <v>2243272</v>
      </c>
    </row>
    <row r="347" spans="1:5">
      <c r="A347" s="26">
        <v>41708</v>
      </c>
      <c r="B347" s="27">
        <v>1574115</v>
      </c>
      <c r="C347" s="27">
        <v>368232</v>
      </c>
      <c r="D347" s="27">
        <v>340100</v>
      </c>
      <c r="E347" s="28">
        <v>301139</v>
      </c>
    </row>
    <row r="348" spans="1:5">
      <c r="A348" s="23">
        <v>41709</v>
      </c>
      <c r="B348" s="24">
        <v>812125</v>
      </c>
      <c r="C348" s="24">
        <v>509107</v>
      </c>
      <c r="D348" s="24">
        <v>548158</v>
      </c>
      <c r="E348" s="25">
        <v>849702</v>
      </c>
    </row>
    <row r="349" spans="1:5">
      <c r="A349" s="26">
        <v>41710</v>
      </c>
      <c r="B349" s="27">
        <v>471489</v>
      </c>
      <c r="C349" s="27">
        <v>350299</v>
      </c>
      <c r="D349" s="27">
        <v>506819</v>
      </c>
      <c r="E349" s="28">
        <v>336971</v>
      </c>
    </row>
    <row r="350" spans="1:5">
      <c r="A350" s="23">
        <v>41711</v>
      </c>
      <c r="B350" s="24">
        <v>495590</v>
      </c>
      <c r="C350" s="24">
        <v>421776</v>
      </c>
      <c r="D350" s="24">
        <v>640248</v>
      </c>
      <c r="E350" s="25">
        <v>822396</v>
      </c>
    </row>
    <row r="351" spans="1:5">
      <c r="A351" s="26">
        <v>41712</v>
      </c>
      <c r="B351" s="27">
        <v>563409</v>
      </c>
      <c r="C351" s="27">
        <v>402777</v>
      </c>
      <c r="D351" s="27">
        <v>736325</v>
      </c>
      <c r="E351" s="28">
        <v>577628</v>
      </c>
    </row>
    <row r="352" spans="1:5">
      <c r="A352" s="23">
        <v>41713</v>
      </c>
      <c r="B352" s="24">
        <v>1782828</v>
      </c>
      <c r="C352" s="24">
        <v>774482</v>
      </c>
      <c r="D352" s="24">
        <v>1538337</v>
      </c>
      <c r="E352" s="25">
        <v>1007694</v>
      </c>
    </row>
    <row r="353" spans="1:5">
      <c r="A353" s="26">
        <v>41714</v>
      </c>
      <c r="B353" s="27">
        <v>1297957</v>
      </c>
      <c r="C353" s="27">
        <v>1019486</v>
      </c>
      <c r="D353" s="27">
        <v>1439792</v>
      </c>
      <c r="E353" s="28">
        <v>2243272</v>
      </c>
    </row>
    <row r="354" spans="1:5">
      <c r="A354" s="23">
        <v>41715</v>
      </c>
      <c r="B354" s="24">
        <v>1715785</v>
      </c>
      <c r="C354" s="24">
        <v>371493</v>
      </c>
      <c r="D354" s="24">
        <v>350303</v>
      </c>
      <c r="E354" s="25">
        <v>295116</v>
      </c>
    </row>
    <row r="355" spans="1:5">
      <c r="A355" s="26">
        <v>41716</v>
      </c>
      <c r="B355" s="27">
        <v>787761</v>
      </c>
      <c r="C355" s="27">
        <v>457356</v>
      </c>
      <c r="D355" s="27">
        <v>553640</v>
      </c>
      <c r="E355" s="28">
        <v>781726</v>
      </c>
    </row>
    <row r="356" spans="1:5">
      <c r="A356" s="23">
        <v>41717</v>
      </c>
      <c r="B356" s="24">
        <v>462059</v>
      </c>
      <c r="C356" s="24">
        <v>333458</v>
      </c>
      <c r="D356" s="24">
        <v>456137</v>
      </c>
      <c r="E356" s="25">
        <v>320122</v>
      </c>
    </row>
    <row r="357" spans="1:5">
      <c r="A357" s="26">
        <v>41718</v>
      </c>
      <c r="B357" s="27">
        <v>500546</v>
      </c>
      <c r="C357" s="27">
        <v>430128</v>
      </c>
      <c r="D357" s="27">
        <v>614638</v>
      </c>
      <c r="E357" s="28">
        <v>773052</v>
      </c>
    </row>
    <row r="358" spans="1:5">
      <c r="A358" s="23">
        <v>41719</v>
      </c>
      <c r="B358" s="24">
        <v>602848</v>
      </c>
      <c r="C358" s="24">
        <v>378924</v>
      </c>
      <c r="D358" s="24">
        <v>706872</v>
      </c>
      <c r="E358" s="25">
        <v>589181</v>
      </c>
    </row>
    <row r="359" spans="1:5">
      <c r="A359" s="26">
        <v>41720</v>
      </c>
      <c r="B359" s="27">
        <v>1836313</v>
      </c>
      <c r="C359" s="27">
        <v>782227</v>
      </c>
      <c r="D359" s="27">
        <v>1415270</v>
      </c>
      <c r="E359" s="28">
        <v>1027848</v>
      </c>
    </row>
    <row r="360" spans="1:5">
      <c r="A360" s="23">
        <v>41721</v>
      </c>
      <c r="B360" s="24">
        <v>1323916</v>
      </c>
      <c r="C360" s="24">
        <v>914358</v>
      </c>
      <c r="D360" s="24">
        <v>1554975</v>
      </c>
      <c r="E360" s="25">
        <v>2108676</v>
      </c>
    </row>
    <row r="361" spans="1:5">
      <c r="A361" s="26">
        <v>41722</v>
      </c>
      <c r="B361" s="27">
        <v>1629996</v>
      </c>
      <c r="C361" s="27">
        <v>379062</v>
      </c>
      <c r="D361" s="27">
        <v>332788</v>
      </c>
      <c r="E361" s="28">
        <v>289214</v>
      </c>
    </row>
    <row r="362" spans="1:5">
      <c r="A362" s="23">
        <v>41723</v>
      </c>
      <c r="B362" s="24">
        <v>748373</v>
      </c>
      <c r="C362" s="24">
        <v>429915</v>
      </c>
      <c r="D362" s="24">
        <v>609004</v>
      </c>
      <c r="E362" s="25">
        <v>766091</v>
      </c>
    </row>
    <row r="363" spans="1:5">
      <c r="A363" s="26">
        <v>41724</v>
      </c>
      <c r="B363" s="27">
        <v>434335</v>
      </c>
      <c r="C363" s="27">
        <v>388912</v>
      </c>
      <c r="D363" s="27">
        <v>492628</v>
      </c>
      <c r="E363" s="28">
        <v>297713</v>
      </c>
    </row>
    <row r="364" spans="1:5">
      <c r="A364" s="23">
        <v>41725</v>
      </c>
      <c r="B364" s="24">
        <v>475519</v>
      </c>
      <c r="C364" s="24">
        <v>438386</v>
      </c>
      <c r="D364" s="24">
        <v>633077</v>
      </c>
      <c r="E364" s="25">
        <v>796244</v>
      </c>
    </row>
    <row r="365" spans="1:5">
      <c r="A365" s="26">
        <v>41726</v>
      </c>
      <c r="B365" s="27">
        <v>554620</v>
      </c>
      <c r="C365" s="27">
        <v>347719</v>
      </c>
      <c r="D365" s="27">
        <v>643254</v>
      </c>
      <c r="E365" s="28">
        <v>600965</v>
      </c>
    </row>
    <row r="366" spans="1:5">
      <c r="A366" s="23">
        <v>41727</v>
      </c>
      <c r="B366" s="24">
        <v>2001581</v>
      </c>
      <c r="C366" s="24">
        <v>738882</v>
      </c>
      <c r="D366" s="24">
        <v>1415270</v>
      </c>
      <c r="E366" s="25">
        <v>966177</v>
      </c>
    </row>
    <row r="367" spans="1:5">
      <c r="A367" s="26">
        <v>41728</v>
      </c>
      <c r="B367" s="27">
        <v>1244481</v>
      </c>
      <c r="C367" s="27">
        <v>815009</v>
      </c>
      <c r="D367" s="27">
        <v>1570525</v>
      </c>
      <c r="E367" s="28">
        <v>1982155</v>
      </c>
    </row>
    <row r="368" spans="1:5">
      <c r="A368" s="20">
        <v>41729</v>
      </c>
      <c r="B368" s="21">
        <v>1597396</v>
      </c>
      <c r="C368" s="21">
        <v>359778</v>
      </c>
      <c r="D368" s="21">
        <v>306165</v>
      </c>
      <c r="E368" s="22">
        <v>271861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/>
  </sheetViews>
  <sheetFormatPr defaultRowHeight="13.5"/>
  <cols>
    <col min="2" max="2" width="15.625" customWidth="1"/>
    <col min="3" max="3" width="3.625" customWidth="1"/>
    <col min="5" max="5" width="13.625" customWidth="1"/>
    <col min="6" max="6" width="3.625" customWidth="1"/>
    <col min="10" max="10" width="3.625" customWidth="1"/>
  </cols>
  <sheetData>
    <row r="1" spans="1:3" ht="24.75">
      <c r="A1" s="1" t="s">
        <v>8</v>
      </c>
    </row>
    <row r="3" spans="1:3" ht="19.5">
      <c r="A3" s="35" t="s">
        <v>5</v>
      </c>
    </row>
    <row r="4" spans="1:3" ht="15.95" customHeight="1">
      <c r="A4" s="33"/>
      <c r="B4" s="34" t="s">
        <v>12</v>
      </c>
      <c r="C4" s="2"/>
    </row>
    <row r="5" spans="1:3" ht="15.95" customHeight="1">
      <c r="A5" s="16">
        <v>4</v>
      </c>
      <c r="B5" s="17">
        <f>SUMPRODUCT((MONTH(売上管理表!$A$4:$A$368)=A5)*1,売上管理表!$B$4:$B$368)</f>
        <v>26359877</v>
      </c>
      <c r="C5" s="3"/>
    </row>
    <row r="6" spans="1:3" ht="15.95" customHeight="1">
      <c r="A6" s="18">
        <v>5</v>
      </c>
      <c r="B6" s="19">
        <f>SUMPRODUCT((MONTH(売上管理表!$A$4:$A$368)=A6)*1,売上管理表!$B$4:$B$368)</f>
        <v>25962460</v>
      </c>
      <c r="C6" s="3"/>
    </row>
    <row r="7" spans="1:3" ht="15.95" customHeight="1">
      <c r="A7" s="16">
        <v>6</v>
      </c>
      <c r="B7" s="17">
        <f>SUMPRODUCT((MONTH(売上管理表!$A$4:$A$368)=A7)*1,売上管理表!$B$4:$B$368)</f>
        <v>28197975</v>
      </c>
      <c r="C7" s="3"/>
    </row>
    <row r="8" spans="1:3" ht="15.95" customHeight="1">
      <c r="A8" s="18">
        <v>7</v>
      </c>
      <c r="B8" s="19">
        <f>SUMPRODUCT((MONTH(売上管理表!$A$4:$A$368)=A8)*1,売上管理表!$B$4:$B$368)</f>
        <v>25977657</v>
      </c>
      <c r="C8" s="3"/>
    </row>
    <row r="9" spans="1:3" ht="15.95" customHeight="1">
      <c r="A9" s="16">
        <v>8</v>
      </c>
      <c r="B9" s="17">
        <f>SUMPRODUCT((MONTH(売上管理表!$A$4:$A$368)=A9)*1,売上管理表!$B$4:$B$368)</f>
        <v>25988082</v>
      </c>
      <c r="C9" s="3"/>
    </row>
    <row r="10" spans="1:3" ht="15.95" customHeight="1">
      <c r="A10" s="18">
        <v>9</v>
      </c>
      <c r="B10" s="19">
        <f>SUMPRODUCT((MONTH(売上管理表!$A$4:$A$368)=A10)*1,売上管理表!$B$4:$B$368)</f>
        <v>27251195</v>
      </c>
      <c r="C10" s="3"/>
    </row>
    <row r="11" spans="1:3" ht="15.95" customHeight="1">
      <c r="A11" s="16">
        <v>10</v>
      </c>
      <c r="B11" s="17">
        <f>SUMPRODUCT((MONTH(売上管理表!$A$4:$A$368)=A11)*1,売上管理表!$B$4:$B$368)</f>
        <v>25243386</v>
      </c>
      <c r="C11" s="3"/>
    </row>
    <row r="12" spans="1:3" ht="15.95" customHeight="1">
      <c r="A12" s="18">
        <v>11</v>
      </c>
      <c r="B12" s="19">
        <f>SUMPRODUCT((MONTH(売上管理表!$A$4:$A$368)=A12)*1,売上管理表!$B$4:$B$368)</f>
        <v>26555841</v>
      </c>
      <c r="C12" s="3"/>
    </row>
    <row r="13" spans="1:3" ht="15.95" customHeight="1">
      <c r="A13" s="16">
        <v>12</v>
      </c>
      <c r="B13" s="17">
        <f>SUMPRODUCT((MONTH(売上管理表!$A$4:$A$368)=A13)*1,売上管理表!$B$4:$B$368)</f>
        <v>29633512</v>
      </c>
      <c r="C13" s="3"/>
    </row>
    <row r="14" spans="1:3" ht="15.95" customHeight="1">
      <c r="A14" s="18">
        <v>1</v>
      </c>
      <c r="B14" s="19">
        <f>SUMPRODUCT((MONTH(売上管理表!$A$4:$A$368)=A14)*1,売上管理表!$B$4:$B$368)</f>
        <v>28156947</v>
      </c>
      <c r="C14" s="3"/>
    </row>
    <row r="15" spans="1:3" ht="15.95" customHeight="1">
      <c r="A15" s="16">
        <v>2</v>
      </c>
      <c r="B15" s="17">
        <f>SUMPRODUCT((MONTH(売上管理表!$A$4:$A$368)=A15)*1,売上管理表!$B$4:$B$368)</f>
        <v>27869394</v>
      </c>
      <c r="C15" s="3"/>
    </row>
    <row r="16" spans="1:3" ht="15.95" customHeight="1" thickBot="1">
      <c r="A16" s="18">
        <v>3</v>
      </c>
      <c r="B16" s="19">
        <f>SUMPRODUCT((MONTH(売上管理表!$A$4:$A$368)=A16)*1,売上管理表!$B$4:$B$368)</f>
        <v>32900370</v>
      </c>
      <c r="C16" s="3"/>
    </row>
    <row r="17" spans="1:3" ht="15.95" customHeight="1" thickTop="1">
      <c r="A17" s="6" t="s">
        <v>4</v>
      </c>
      <c r="B17" s="7">
        <f>SUBTOTAL(109,福岡店!$B$5:$B$16)</f>
        <v>330096696</v>
      </c>
      <c r="C17" s="3"/>
    </row>
    <row r="18" spans="1:3" ht="15.95" customHeight="1">
      <c r="A18" s="5"/>
      <c r="B18" s="4"/>
    </row>
    <row r="19" spans="1:3" ht="15.95" customHeight="1">
      <c r="A19" s="35"/>
      <c r="B19" s="4"/>
    </row>
    <row r="20" spans="1:3" ht="19.5" customHeight="1">
      <c r="A20" s="35" t="s">
        <v>6</v>
      </c>
    </row>
    <row r="21" spans="1:3" ht="15.95" customHeight="1">
      <c r="A21" s="14"/>
      <c r="B21" s="15" t="s">
        <v>13</v>
      </c>
    </row>
    <row r="22" spans="1:3" ht="15.95" customHeight="1">
      <c r="A22" s="8">
        <v>1</v>
      </c>
      <c r="B22" s="9">
        <f>SUMPRODUCT((WEEKDAY(売上管理表!$A$4:$A$368)=A22)*1,売上管理表!$B$4:$B$368)</f>
        <v>66662673</v>
      </c>
    </row>
    <row r="23" spans="1:3" ht="15.95" customHeight="1">
      <c r="A23" s="10">
        <v>2</v>
      </c>
      <c r="B23" s="11">
        <f>SUMPRODUCT((WEEKDAY(売上管理表!$A$4:$A$368)=A23)*1,売上管理表!$B$4:$B$368)</f>
        <v>70285722</v>
      </c>
    </row>
    <row r="24" spans="1:3" ht="15.95" customHeight="1">
      <c r="A24" s="8">
        <v>3</v>
      </c>
      <c r="B24" s="9">
        <f>SUMPRODUCT((WEEKDAY(売上管理表!$A$4:$A$368)=A24)*1,売上管理表!$B$4:$B$368)</f>
        <v>37853852</v>
      </c>
    </row>
    <row r="25" spans="1:3" ht="15.95" customHeight="1">
      <c r="A25" s="10">
        <v>4</v>
      </c>
      <c r="B25" s="11">
        <f>SUMPRODUCT((WEEKDAY(売上管理表!$A$4:$A$368)=A25)*1,売上管理表!$B$4:$B$368)</f>
        <v>24355386</v>
      </c>
    </row>
    <row r="26" spans="1:3" ht="15.95" customHeight="1">
      <c r="A26" s="8">
        <v>5</v>
      </c>
      <c r="B26" s="9">
        <f>SUMPRODUCT((WEEKDAY(売上管理表!$A$4:$A$368)=A26)*1,売上管理表!$B$4:$B$368)</f>
        <v>21057329</v>
      </c>
    </row>
    <row r="27" spans="1:3" ht="15.95" customHeight="1">
      <c r="A27" s="10">
        <v>6</v>
      </c>
      <c r="B27" s="11">
        <f>SUMPRODUCT((WEEKDAY(売上管理表!$A$4:$A$368)=A27)*1,売上管理表!$B$4:$B$368)</f>
        <v>34472221</v>
      </c>
    </row>
    <row r="28" spans="1:3" ht="15.95" customHeight="1">
      <c r="A28" s="8">
        <v>7</v>
      </c>
      <c r="B28" s="9">
        <f>SUMPRODUCT((WEEKDAY(売上管理表!$A$4:$A$368)=A28)*1,売上管理表!$B$4:$B$368)</f>
        <v>75409513</v>
      </c>
    </row>
    <row r="29" spans="1:3" ht="15.95" customHeight="1">
      <c r="A29" s="13" t="s">
        <v>4</v>
      </c>
      <c r="B29" s="12">
        <f>SUM(B22:B28)</f>
        <v>330096696</v>
      </c>
    </row>
    <row r="30" spans="1:3" ht="15.95" customHeight="1"/>
    <row r="31" spans="1:3" ht="15.95" customHeight="1"/>
    <row r="32" spans="1:3" ht="15.95" customHeight="1"/>
    <row r="33" spans="1:9">
      <c r="A33" s="32"/>
      <c r="B33" s="32"/>
      <c r="C33" s="32"/>
      <c r="D33" s="32"/>
      <c r="E33" s="32"/>
      <c r="F33" s="32"/>
      <c r="G33" s="32"/>
      <c r="H33" s="32"/>
      <c r="I33" s="32"/>
    </row>
    <row r="34" spans="1:9">
      <c r="A34" s="32"/>
      <c r="B34" s="32"/>
      <c r="C34" s="32"/>
      <c r="D34" s="32"/>
      <c r="E34" s="32"/>
      <c r="F34" s="32"/>
      <c r="G34" s="32"/>
      <c r="H34" s="32"/>
      <c r="I34" s="32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/>
  </sheetViews>
  <sheetFormatPr defaultRowHeight="13.5"/>
  <cols>
    <col min="2" max="2" width="15.625" customWidth="1"/>
    <col min="3" max="3" width="3.625" customWidth="1"/>
    <col min="5" max="5" width="13.625" customWidth="1"/>
    <col min="6" max="6" width="3.625" customWidth="1"/>
    <col min="10" max="10" width="3.625" customWidth="1"/>
  </cols>
  <sheetData>
    <row r="1" spans="1:3" ht="24.75">
      <c r="A1" s="1" t="s">
        <v>9</v>
      </c>
    </row>
    <row r="3" spans="1:3" ht="19.5">
      <c r="A3" s="35" t="s">
        <v>5</v>
      </c>
    </row>
    <row r="4" spans="1:3" ht="15.95" customHeight="1">
      <c r="A4" s="33"/>
      <c r="B4" s="34" t="s">
        <v>12</v>
      </c>
      <c r="C4" s="2"/>
    </row>
    <row r="5" spans="1:3" ht="15.95" customHeight="1">
      <c r="A5" s="16">
        <v>4</v>
      </c>
      <c r="B5" s="17">
        <f>(SUMPRODUCT((MONTH(売上管理表!$A$4:$A$368)=A5)*1,売上管理表!$C$4:$C$368))</f>
        <v>11498023</v>
      </c>
      <c r="C5" s="3"/>
    </row>
    <row r="6" spans="1:3" ht="15.95" customHeight="1">
      <c r="A6" s="18">
        <v>5</v>
      </c>
      <c r="B6" s="19">
        <f>(SUMPRODUCT((MONTH(売上管理表!$A$4:$A$368)=A6)*1,売上管理表!$C$4:$C$368))</f>
        <v>12417850</v>
      </c>
      <c r="C6" s="3"/>
    </row>
    <row r="7" spans="1:3" ht="15.95" customHeight="1">
      <c r="A7" s="16">
        <v>6</v>
      </c>
      <c r="B7" s="17">
        <f>(SUMPRODUCT((MONTH(売上管理表!$A$4:$A$368)=A7)*1,売上管理表!$C$4:$C$368))</f>
        <v>12822443</v>
      </c>
      <c r="C7" s="3"/>
    </row>
    <row r="8" spans="1:3" ht="15.95" customHeight="1">
      <c r="A8" s="18">
        <v>7</v>
      </c>
      <c r="B8" s="19">
        <f>(SUMPRODUCT((MONTH(売上管理表!$A$4:$A$368)=A8)*1,売上管理表!$C$4:$C$368))</f>
        <v>12917453</v>
      </c>
      <c r="C8" s="3"/>
    </row>
    <row r="9" spans="1:3" ht="15.95" customHeight="1">
      <c r="A9" s="16">
        <v>8</v>
      </c>
      <c r="B9" s="17">
        <f>(SUMPRODUCT((MONTH(売上管理表!$A$4:$A$368)=A9)*1,売上管理表!$C$4:$C$368))</f>
        <v>13463447</v>
      </c>
      <c r="C9" s="3"/>
    </row>
    <row r="10" spans="1:3" ht="15.95" customHeight="1">
      <c r="A10" s="18">
        <v>9</v>
      </c>
      <c r="B10" s="19">
        <f>(SUMPRODUCT((MONTH(売上管理表!$A$4:$A$368)=A10)*1,売上管理表!$C$4:$C$368))</f>
        <v>13923755</v>
      </c>
      <c r="C10" s="3"/>
    </row>
    <row r="11" spans="1:3" ht="15.95" customHeight="1">
      <c r="A11" s="16">
        <v>10</v>
      </c>
      <c r="B11" s="17">
        <f>(SUMPRODUCT((MONTH(売上管理表!$A$4:$A$368)=A11)*1,売上管理表!$C$4:$C$368))</f>
        <v>14785914</v>
      </c>
      <c r="C11" s="3"/>
    </row>
    <row r="12" spans="1:3" ht="15.95" customHeight="1">
      <c r="A12" s="18">
        <v>11</v>
      </c>
      <c r="B12" s="19">
        <f>(SUMPRODUCT((MONTH(売上管理表!$A$4:$A$368)=A12)*1,売上管理表!$C$4:$C$368))</f>
        <v>15022033</v>
      </c>
      <c r="C12" s="3"/>
    </row>
    <row r="13" spans="1:3" ht="15.95" customHeight="1">
      <c r="A13" s="16">
        <v>12</v>
      </c>
      <c r="B13" s="17">
        <f>(SUMPRODUCT((MONTH(売上管理表!$A$4:$A$368)=A13)*1,売上管理表!$C$4:$C$368))</f>
        <v>16432504</v>
      </c>
      <c r="C13" s="3"/>
    </row>
    <row r="14" spans="1:3" ht="15.95" customHeight="1">
      <c r="A14" s="18">
        <v>1</v>
      </c>
      <c r="B14" s="19">
        <f>(SUMPRODUCT((MONTH(売上管理表!$A$4:$A$368)=A14)*1,売上管理表!$C$4:$C$368))</f>
        <v>15597068</v>
      </c>
      <c r="C14" s="3"/>
    </row>
    <row r="15" spans="1:3" ht="15.95" customHeight="1">
      <c r="A15" s="16">
        <v>2</v>
      </c>
      <c r="B15" s="17">
        <f>(SUMPRODUCT((MONTH(売上管理表!$A$4:$A$368)=A15)*1,売上管理表!$C$4:$C$368))</f>
        <v>15038224</v>
      </c>
      <c r="C15" s="3"/>
    </row>
    <row r="16" spans="1:3" ht="15.95" customHeight="1" thickBot="1">
      <c r="A16" s="18">
        <v>3</v>
      </c>
      <c r="B16" s="19">
        <f>(SUMPRODUCT((MONTH(売上管理表!$A$4:$A$368)=A16)*1,売上管理表!$C$4:$C$368))</f>
        <v>17009816</v>
      </c>
      <c r="C16" s="3"/>
    </row>
    <row r="17" spans="1:3" ht="15.95" customHeight="1" thickTop="1">
      <c r="A17" s="6" t="s">
        <v>4</v>
      </c>
      <c r="B17" s="7">
        <f>SUBTOTAL(109,長崎店!$B$5:$B$16)</f>
        <v>170928530</v>
      </c>
      <c r="C17" s="3"/>
    </row>
    <row r="18" spans="1:3" ht="15.95" customHeight="1">
      <c r="A18" s="5"/>
      <c r="B18" s="4"/>
    </row>
    <row r="19" spans="1:3" ht="15.95" customHeight="1">
      <c r="A19" s="35"/>
      <c r="B19" s="4"/>
    </row>
    <row r="20" spans="1:3" ht="19.5" customHeight="1">
      <c r="A20" s="35" t="s">
        <v>6</v>
      </c>
    </row>
    <row r="21" spans="1:3" ht="15.95" customHeight="1">
      <c r="A21" s="14"/>
      <c r="B21" s="15" t="s">
        <v>13</v>
      </c>
    </row>
    <row r="22" spans="1:3" ht="15.95" customHeight="1">
      <c r="A22" s="8">
        <v>1</v>
      </c>
      <c r="B22" s="9">
        <f>SUMPRODUCT((WEEKDAY(売上管理表!$A$4:$A$368)=A22)*1,売上管理表!$C$4:$C$368)</f>
        <v>41753922</v>
      </c>
    </row>
    <row r="23" spans="1:3" ht="15.95" customHeight="1">
      <c r="A23" s="10">
        <v>2</v>
      </c>
      <c r="B23" s="11">
        <f>SUMPRODUCT((WEEKDAY(売上管理表!$A$4:$A$368)=A23)*1,売上管理表!$C$4:$C$368)</f>
        <v>17542534</v>
      </c>
    </row>
    <row r="24" spans="1:3" ht="15.95" customHeight="1">
      <c r="A24" s="8">
        <v>3</v>
      </c>
      <c r="B24" s="9">
        <f>SUMPRODUCT((WEEKDAY(売上管理表!$A$4:$A$368)=A24)*1,売上管理表!$C$4:$C$368)</f>
        <v>22539950</v>
      </c>
    </row>
    <row r="25" spans="1:3" ht="15.95" customHeight="1">
      <c r="A25" s="10">
        <v>4</v>
      </c>
      <c r="B25" s="11">
        <f>SUMPRODUCT((WEEKDAY(売上管理表!$A$4:$A$368)=A25)*1,売上管理表!$C$4:$C$368)</f>
        <v>13001427</v>
      </c>
    </row>
    <row r="26" spans="1:3" ht="15.95" customHeight="1">
      <c r="A26" s="8">
        <v>5</v>
      </c>
      <c r="B26" s="9">
        <f>SUMPRODUCT((WEEKDAY(売上管理表!$A$4:$A$368)=A26)*1,売上管理表!$C$4:$C$368)</f>
        <v>18413979</v>
      </c>
    </row>
    <row r="27" spans="1:3" ht="15.95" customHeight="1">
      <c r="A27" s="10">
        <v>6</v>
      </c>
      <c r="B27" s="11">
        <f>SUMPRODUCT((WEEKDAY(売上管理表!$A$4:$A$368)=A27)*1,売上管理表!$C$4:$C$368)</f>
        <v>22916037</v>
      </c>
    </row>
    <row r="28" spans="1:3" ht="15.95" customHeight="1">
      <c r="A28" s="8">
        <v>7</v>
      </c>
      <c r="B28" s="9">
        <f>SUMPRODUCT((WEEKDAY(売上管理表!$A$4:$A$368)=A28)*1,売上管理表!$C$4:$C$368)</f>
        <v>34760681</v>
      </c>
    </row>
    <row r="29" spans="1:3" ht="15.95" customHeight="1">
      <c r="A29" s="13" t="s">
        <v>4</v>
      </c>
      <c r="B29" s="12">
        <f>SUM(B22:B28)</f>
        <v>170928530</v>
      </c>
    </row>
    <row r="30" spans="1:3" ht="15.95" customHeight="1"/>
    <row r="31" spans="1:3" ht="15.95" customHeight="1"/>
    <row r="32" spans="1:3" ht="15.95" customHeight="1"/>
    <row r="33" spans="1:9">
      <c r="A33" s="32"/>
      <c r="B33" s="32"/>
      <c r="C33" s="32"/>
      <c r="D33" s="32"/>
      <c r="E33" s="32"/>
      <c r="F33" s="32"/>
      <c r="G33" s="32"/>
      <c r="H33" s="32"/>
      <c r="I33" s="32"/>
    </row>
    <row r="34" spans="1:9">
      <c r="A34" s="32"/>
      <c r="B34" s="32"/>
      <c r="C34" s="32"/>
      <c r="D34" s="32"/>
      <c r="E34" s="32"/>
      <c r="F34" s="32"/>
      <c r="G34" s="32"/>
      <c r="H34" s="32"/>
      <c r="I34" s="32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/>
  </sheetViews>
  <sheetFormatPr defaultRowHeight="13.5"/>
  <cols>
    <col min="2" max="2" width="15.625" customWidth="1"/>
    <col min="3" max="3" width="3.625" customWidth="1"/>
    <col min="5" max="5" width="13.625" customWidth="1"/>
    <col min="6" max="6" width="3.625" customWidth="1"/>
    <col min="10" max="10" width="3.625" customWidth="1"/>
  </cols>
  <sheetData>
    <row r="1" spans="1:3" ht="24.75">
      <c r="A1" s="1" t="s">
        <v>10</v>
      </c>
    </row>
    <row r="3" spans="1:3" ht="19.5">
      <c r="A3" s="35" t="s">
        <v>5</v>
      </c>
    </row>
    <row r="4" spans="1:3" ht="15.95" customHeight="1">
      <c r="A4" s="33"/>
      <c r="B4" s="34" t="s">
        <v>12</v>
      </c>
      <c r="C4" s="2"/>
    </row>
    <row r="5" spans="1:3" ht="15.95" customHeight="1">
      <c r="A5" s="16">
        <v>4</v>
      </c>
      <c r="B5" s="17">
        <f>SUMPRODUCT((MONTH(売上管理表!$A$4:$A$368)=A5)*1,売上管理表!$D$4:$D$368)</f>
        <v>25659023</v>
      </c>
      <c r="C5" s="3"/>
    </row>
    <row r="6" spans="1:3" ht="15.95" customHeight="1">
      <c r="A6" s="18">
        <v>5</v>
      </c>
      <c r="B6" s="19">
        <f>SUMPRODUCT((MONTH(売上管理表!$A$4:$A$368)=A6)*1,売上管理表!$D$4:$D$368)</f>
        <v>26795813</v>
      </c>
      <c r="C6" s="3"/>
    </row>
    <row r="7" spans="1:3" ht="15.95" customHeight="1">
      <c r="A7" s="16">
        <v>6</v>
      </c>
      <c r="B7" s="17">
        <f>SUMPRODUCT((MONTH(売上管理表!$A$4:$A$368)=A7)*1,売上管理表!$D$4:$D$368)</f>
        <v>28034953</v>
      </c>
      <c r="C7" s="3"/>
    </row>
    <row r="8" spans="1:3" ht="15.95" customHeight="1">
      <c r="A8" s="18">
        <v>7</v>
      </c>
      <c r="B8" s="19">
        <f>SUMPRODUCT((MONTH(売上管理表!$A$4:$A$368)=A8)*1,売上管理表!$D$4:$D$368)</f>
        <v>27813041</v>
      </c>
      <c r="C8" s="3"/>
    </row>
    <row r="9" spans="1:3" ht="15.95" customHeight="1">
      <c r="A9" s="16">
        <v>8</v>
      </c>
      <c r="B9" s="17">
        <f>SUMPRODUCT((MONTH(売上管理表!$A$4:$A$368)=A9)*1,売上管理表!$D$4:$D$368)</f>
        <v>30117573</v>
      </c>
      <c r="C9" s="3"/>
    </row>
    <row r="10" spans="1:3" ht="15.95" customHeight="1">
      <c r="A10" s="18">
        <v>9</v>
      </c>
      <c r="B10" s="19">
        <f>SUMPRODUCT((MONTH(売上管理表!$A$4:$A$368)=A10)*1,売上管理表!$D$4:$D$368)</f>
        <v>29357183</v>
      </c>
      <c r="C10" s="3"/>
    </row>
    <row r="11" spans="1:3" ht="15.95" customHeight="1">
      <c r="A11" s="16">
        <v>10</v>
      </c>
      <c r="B11" s="17">
        <f>SUMPRODUCT((MONTH(売上管理表!$A$4:$A$368)=A11)*1,売上管理表!$D$4:$D$368)</f>
        <v>28813975</v>
      </c>
      <c r="C11" s="3"/>
    </row>
    <row r="12" spans="1:3" ht="15.95" customHeight="1">
      <c r="A12" s="18">
        <v>11</v>
      </c>
      <c r="B12" s="19">
        <f>SUMPRODUCT((MONTH(売上管理表!$A$4:$A$368)=A12)*1,売上管理表!$D$4:$D$368)</f>
        <v>30742665</v>
      </c>
      <c r="C12" s="3"/>
    </row>
    <row r="13" spans="1:3" ht="15.95" customHeight="1">
      <c r="A13" s="16">
        <v>12</v>
      </c>
      <c r="B13" s="17">
        <f>SUMPRODUCT((MONTH(売上管理表!$A$4:$A$368)=A13)*1,売上管理表!$D$4:$D$368)</f>
        <v>31313745</v>
      </c>
      <c r="C13" s="3"/>
    </row>
    <row r="14" spans="1:3" ht="15.95" customHeight="1">
      <c r="A14" s="18">
        <v>1</v>
      </c>
      <c r="B14" s="19">
        <f>SUMPRODUCT((MONTH(売上管理表!$A$4:$A$368)=A14)*1,売上管理表!$D$4:$D$368)</f>
        <v>29912318</v>
      </c>
      <c r="C14" s="3"/>
    </row>
    <row r="15" spans="1:3" ht="15.95" customHeight="1">
      <c r="A15" s="16">
        <v>2</v>
      </c>
      <c r="B15" s="17">
        <f>SUMPRODUCT((MONTH(売上管理表!$A$4:$A$368)=A15)*1,売上管理表!$D$4:$D$368)</f>
        <v>25030519</v>
      </c>
      <c r="C15" s="3"/>
    </row>
    <row r="16" spans="1:3" ht="15.95" customHeight="1" thickBot="1">
      <c r="A16" s="18">
        <v>3</v>
      </c>
      <c r="B16" s="19">
        <f>SUMPRODUCT((MONTH(売上管理表!$A$4:$A$368)=A16)*1,売上管理表!$D$4:$D$368)</f>
        <v>26341967</v>
      </c>
      <c r="C16" s="3"/>
    </row>
    <row r="17" spans="1:3" ht="15.95" customHeight="1" thickTop="1">
      <c r="A17" s="6" t="s">
        <v>4</v>
      </c>
      <c r="B17" s="7">
        <f>SUBTOTAL(109,熊本店!$B$5:$B$16)</f>
        <v>339932775</v>
      </c>
      <c r="C17" s="3"/>
    </row>
    <row r="18" spans="1:3" ht="15.95" customHeight="1">
      <c r="A18" s="5"/>
      <c r="B18" s="4"/>
    </row>
    <row r="19" spans="1:3" ht="15.95" customHeight="1">
      <c r="A19" s="35"/>
      <c r="B19" s="4"/>
    </row>
    <row r="20" spans="1:3" ht="19.5" customHeight="1">
      <c r="A20" s="35" t="s">
        <v>6</v>
      </c>
    </row>
    <row r="21" spans="1:3" ht="15.95" customHeight="1">
      <c r="A21" s="14"/>
      <c r="B21" s="15" t="s">
        <v>13</v>
      </c>
    </row>
    <row r="22" spans="1:3" ht="15.95" customHeight="1">
      <c r="A22" s="8">
        <v>1</v>
      </c>
      <c r="B22" s="9">
        <f>SUMPRODUCT((WEEKDAY(売上管理表!$A$4:$A$368)=A22)*1,売上管理表!$D$4:$D$368)</f>
        <v>82411783</v>
      </c>
    </row>
    <row r="23" spans="1:3" ht="15.95" customHeight="1">
      <c r="A23" s="10">
        <v>2</v>
      </c>
      <c r="B23" s="11">
        <f>SUMPRODUCT((WEEKDAY(売上管理表!$A$4:$A$368)=A23)*1,売上管理表!$D$4:$D$368)</f>
        <v>19809248</v>
      </c>
    </row>
    <row r="24" spans="1:3" ht="15.95" customHeight="1">
      <c r="A24" s="8">
        <v>3</v>
      </c>
      <c r="B24" s="9">
        <f>SUMPRODUCT((WEEKDAY(売上管理表!$A$4:$A$368)=A24)*1,売上管理表!$D$4:$D$368)</f>
        <v>37235156</v>
      </c>
    </row>
    <row r="25" spans="1:3" ht="15.95" customHeight="1">
      <c r="A25" s="10">
        <v>4</v>
      </c>
      <c r="B25" s="11">
        <f>SUMPRODUCT((WEEKDAY(売上管理表!$A$4:$A$368)=A25)*1,売上管理表!$D$4:$D$368)</f>
        <v>24733252</v>
      </c>
    </row>
    <row r="26" spans="1:3" ht="15.95" customHeight="1">
      <c r="A26" s="8">
        <v>5</v>
      </c>
      <c r="B26" s="9">
        <f>SUMPRODUCT((WEEKDAY(売上管理表!$A$4:$A$368)=A26)*1,売上管理表!$D$4:$D$368)</f>
        <v>42195008</v>
      </c>
    </row>
    <row r="27" spans="1:3" ht="15.95" customHeight="1">
      <c r="A27" s="10">
        <v>6</v>
      </c>
      <c r="B27" s="11">
        <f>SUMPRODUCT((WEEKDAY(売上管理表!$A$4:$A$368)=A27)*1,売上管理表!$D$4:$D$368)</f>
        <v>40772512</v>
      </c>
    </row>
    <row r="28" spans="1:3" ht="15.95" customHeight="1">
      <c r="A28" s="8">
        <v>7</v>
      </c>
      <c r="B28" s="9">
        <f>SUMPRODUCT((WEEKDAY(売上管理表!$A$4:$A$368)=A28)*1,売上管理表!$D$4:$D$368)</f>
        <v>92775816</v>
      </c>
    </row>
    <row r="29" spans="1:3" ht="15.95" customHeight="1">
      <c r="A29" s="13" t="s">
        <v>4</v>
      </c>
      <c r="B29" s="12">
        <f>SUM(B22:B28)</f>
        <v>339932775</v>
      </c>
    </row>
    <row r="30" spans="1:3" ht="15.95" customHeight="1"/>
    <row r="31" spans="1:3" ht="15.95" customHeight="1"/>
    <row r="32" spans="1:3" ht="15.95" customHeight="1"/>
    <row r="33" spans="1:9">
      <c r="A33" s="32"/>
      <c r="B33" s="32"/>
      <c r="C33" s="32"/>
      <c r="D33" s="32"/>
      <c r="E33" s="32"/>
      <c r="F33" s="32"/>
      <c r="G33" s="32"/>
      <c r="H33" s="32"/>
      <c r="I33" s="32"/>
    </row>
    <row r="34" spans="1:9">
      <c r="A34" s="32"/>
      <c r="B34" s="32"/>
      <c r="C34" s="32"/>
      <c r="D34" s="32"/>
      <c r="E34" s="32"/>
      <c r="F34" s="32"/>
      <c r="G34" s="32"/>
      <c r="H34" s="32"/>
      <c r="I34" s="32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/>
  </sheetViews>
  <sheetFormatPr defaultRowHeight="13.5"/>
  <cols>
    <col min="2" max="2" width="15.625" customWidth="1"/>
    <col min="3" max="3" width="3.625" customWidth="1"/>
    <col min="5" max="5" width="13.625" customWidth="1"/>
    <col min="6" max="6" width="3.625" customWidth="1"/>
    <col min="10" max="10" width="3.625" customWidth="1"/>
  </cols>
  <sheetData>
    <row r="1" spans="1:3" ht="24.75">
      <c r="A1" s="1" t="s">
        <v>11</v>
      </c>
    </row>
    <row r="3" spans="1:3" ht="19.5">
      <c r="A3" s="35" t="s">
        <v>5</v>
      </c>
    </row>
    <row r="4" spans="1:3" ht="15.95" customHeight="1">
      <c r="A4" s="33"/>
      <c r="B4" s="34" t="s">
        <v>12</v>
      </c>
      <c r="C4" s="2"/>
    </row>
    <row r="5" spans="1:3" ht="15.95" customHeight="1">
      <c r="A5" s="16">
        <v>4</v>
      </c>
      <c r="B5" s="17">
        <f>SUMPRODUCT((MONTH(売上管理表!$A$4:$A$368)=A5)*1,売上管理表!$E$4:$E$368)</f>
        <v>21292991</v>
      </c>
      <c r="C5" s="3"/>
    </row>
    <row r="6" spans="1:3" ht="15.95" customHeight="1">
      <c r="A6" s="18">
        <v>5</v>
      </c>
      <c r="B6" s="19">
        <f>SUMPRODUCT((MONTH(売上管理表!$A$4:$A$368)=A6)*1,売上管理表!$E$4:$E$368)</f>
        <v>20528235</v>
      </c>
      <c r="C6" s="3"/>
    </row>
    <row r="7" spans="1:3" ht="15.95" customHeight="1">
      <c r="A7" s="16">
        <v>6</v>
      </c>
      <c r="B7" s="17">
        <f>SUMPRODUCT((MONTH(売上管理表!$A$4:$A$368)=A7)*1,売上管理表!$E$4:$E$368)</f>
        <v>21488908</v>
      </c>
      <c r="C7" s="3"/>
    </row>
    <row r="8" spans="1:3" ht="15.95" customHeight="1">
      <c r="A8" s="18">
        <v>7</v>
      </c>
      <c r="B8" s="19">
        <f>SUMPRODUCT((MONTH(売上管理表!$A$4:$A$368)=A8)*1,売上管理表!$E$4:$E$368)</f>
        <v>22005984</v>
      </c>
      <c r="C8" s="3"/>
    </row>
    <row r="9" spans="1:3" ht="15.95" customHeight="1">
      <c r="A9" s="16">
        <v>8</v>
      </c>
      <c r="B9" s="17">
        <f>SUMPRODUCT((MONTH(売上管理表!$A$4:$A$368)=A9)*1,売上管理表!$E$4:$E$368)</f>
        <v>24199533</v>
      </c>
      <c r="C9" s="3"/>
    </row>
    <row r="10" spans="1:3" ht="15.95" customHeight="1">
      <c r="A10" s="18">
        <v>9</v>
      </c>
      <c r="B10" s="19">
        <f>SUMPRODUCT((MONTH(売上管理表!$A$4:$A$368)=A10)*1,売上管理表!$E$4:$E$368)</f>
        <v>23760684</v>
      </c>
      <c r="C10" s="3"/>
    </row>
    <row r="11" spans="1:3" ht="15.95" customHeight="1">
      <c r="A11" s="16">
        <v>10</v>
      </c>
      <c r="B11" s="17">
        <f>SUMPRODUCT((MONTH(売上管理表!$A$4:$A$368)=A11)*1,売上管理表!$E$4:$E$368)</f>
        <v>25963112</v>
      </c>
      <c r="C11" s="3"/>
    </row>
    <row r="12" spans="1:3" ht="15.95" customHeight="1">
      <c r="A12" s="18">
        <v>11</v>
      </c>
      <c r="B12" s="19">
        <f>SUMPRODUCT((MONTH(売上管理表!$A$4:$A$368)=A12)*1,売上管理表!$E$4:$E$368)</f>
        <v>26482036</v>
      </c>
      <c r="C12" s="3"/>
    </row>
    <row r="13" spans="1:3" ht="15.95" customHeight="1">
      <c r="A13" s="16">
        <v>12</v>
      </c>
      <c r="B13" s="17">
        <f>SUMPRODUCT((MONTH(売上管理表!$A$4:$A$368)=A13)*1,売上管理表!$E$4:$E$368)</f>
        <v>27999833</v>
      </c>
      <c r="C13" s="3"/>
    </row>
    <row r="14" spans="1:3" ht="15.95" customHeight="1">
      <c r="A14" s="18">
        <v>1</v>
      </c>
      <c r="B14" s="19">
        <f>SUMPRODUCT((MONTH(売上管理表!$A$4:$A$368)=A14)*1,売上管理表!$E$4:$E$368)</f>
        <v>25954905</v>
      </c>
      <c r="C14" s="3"/>
    </row>
    <row r="15" spans="1:3" ht="15.95" customHeight="1">
      <c r="A15" s="16">
        <v>2</v>
      </c>
      <c r="B15" s="17">
        <f>SUMPRODUCT((MONTH(売上管理表!$A$4:$A$368)=A15)*1,売上管理表!$E$4:$E$368)</f>
        <v>24048322</v>
      </c>
      <c r="C15" s="3"/>
    </row>
    <row r="16" spans="1:3" ht="15.95" customHeight="1" thickBot="1">
      <c r="A16" s="18">
        <v>3</v>
      </c>
      <c r="B16" s="19">
        <f>SUMPRODUCT((MONTH(売上管理表!$A$4:$A$368)=A16)*1,売上管理表!$E$4:$E$368)</f>
        <v>27583347</v>
      </c>
      <c r="C16" s="3"/>
    </row>
    <row r="17" spans="1:3" ht="15.95" customHeight="1" thickTop="1">
      <c r="A17" s="6" t="s">
        <v>4</v>
      </c>
      <c r="B17" s="7">
        <f>SUBTOTAL(109,鹿児島店!$B$5:$B$16)</f>
        <v>291307890</v>
      </c>
      <c r="C17" s="3"/>
    </row>
    <row r="18" spans="1:3" ht="15.95" customHeight="1">
      <c r="A18" s="5"/>
      <c r="B18" s="4"/>
    </row>
    <row r="19" spans="1:3" ht="15.95" customHeight="1">
      <c r="A19" s="35"/>
      <c r="B19" s="4"/>
    </row>
    <row r="20" spans="1:3" ht="19.5" customHeight="1">
      <c r="A20" s="35" t="s">
        <v>6</v>
      </c>
    </row>
    <row r="21" spans="1:3" ht="15.95" customHeight="1">
      <c r="A21" s="14"/>
      <c r="B21" s="15" t="s">
        <v>13</v>
      </c>
    </row>
    <row r="22" spans="1:3" ht="15.95" customHeight="1">
      <c r="A22" s="8">
        <v>1</v>
      </c>
      <c r="B22" s="9">
        <f>SUMPRODUCT((WEEKDAY(売上管理表!$A$4:$A$368)=A22)*1,売上管理表!$E$4:$E$368)</f>
        <v>84504956</v>
      </c>
    </row>
    <row r="23" spans="1:3" ht="15.95" customHeight="1">
      <c r="A23" s="10">
        <v>2</v>
      </c>
      <c r="B23" s="11">
        <f>SUMPRODUCT((WEEKDAY(売上管理表!$A$4:$A$368)=A23)*1,売上管理表!$E$4:$E$368)</f>
        <v>17476336</v>
      </c>
    </row>
    <row r="24" spans="1:3" ht="15.95" customHeight="1">
      <c r="A24" s="8">
        <v>3</v>
      </c>
      <c r="B24" s="9">
        <f>SUMPRODUCT((WEEKDAY(売上管理表!$A$4:$A$368)=A24)*1,売上管理表!$E$4:$E$368)</f>
        <v>38790624</v>
      </c>
    </row>
    <row r="25" spans="1:3" ht="15.95" customHeight="1">
      <c r="A25" s="10">
        <v>4</v>
      </c>
      <c r="B25" s="11">
        <f>SUMPRODUCT((WEEKDAY(売上管理表!$A$4:$A$368)=A25)*1,売上管理表!$E$4:$E$368)</f>
        <v>20546009</v>
      </c>
    </row>
    <row r="26" spans="1:3" ht="15.95" customHeight="1">
      <c r="A26" s="8">
        <v>5</v>
      </c>
      <c r="B26" s="9">
        <f>SUMPRODUCT((WEEKDAY(売上管理表!$A$4:$A$368)=A26)*1,売上管理表!$E$4:$E$368)</f>
        <v>37100235</v>
      </c>
    </row>
    <row r="27" spans="1:3" ht="15.95" customHeight="1">
      <c r="A27" s="10">
        <v>6</v>
      </c>
      <c r="B27" s="11">
        <f>SUMPRODUCT((WEEKDAY(売上管理表!$A$4:$A$368)=A27)*1,売上管理表!$E$4:$E$368)</f>
        <v>29741427</v>
      </c>
    </row>
    <row r="28" spans="1:3" ht="15.95" customHeight="1">
      <c r="A28" s="8">
        <v>7</v>
      </c>
      <c r="B28" s="9">
        <f>SUMPRODUCT((WEEKDAY(売上管理表!$A$4:$A$368)=A28)*1,売上管理表!$E$4:$E$368)</f>
        <v>63148303</v>
      </c>
    </row>
    <row r="29" spans="1:3" ht="15.95" customHeight="1">
      <c r="A29" s="13" t="s">
        <v>4</v>
      </c>
      <c r="B29" s="12">
        <f>SUBTOTAL(109,鹿児島店!$B$22:$B$28)</f>
        <v>291307890</v>
      </c>
    </row>
    <row r="30" spans="1:3" ht="15.95" customHeight="1"/>
    <row r="31" spans="1:3" ht="15.95" customHeight="1"/>
    <row r="32" spans="1:3" ht="15.95" customHeight="1"/>
    <row r="33" spans="1:9">
      <c r="A33" s="32"/>
      <c r="B33" s="32"/>
      <c r="C33" s="32"/>
      <c r="D33" s="32"/>
      <c r="E33" s="32"/>
      <c r="F33" s="32"/>
      <c r="G33" s="32"/>
      <c r="H33" s="32"/>
      <c r="I33" s="32"/>
    </row>
    <row r="34" spans="1:9">
      <c r="A34" s="32"/>
      <c r="B34" s="32"/>
      <c r="C34" s="32"/>
      <c r="D34" s="32"/>
      <c r="E34" s="32"/>
      <c r="F34" s="32"/>
      <c r="G34" s="32"/>
      <c r="H34" s="32"/>
      <c r="I34" s="32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売上管理表</vt:lpstr>
      <vt:lpstr>福岡店</vt:lpstr>
      <vt:lpstr>長崎店</vt:lpstr>
      <vt:lpstr>熊本店</vt:lpstr>
      <vt:lpstr>鹿児島店</vt:lpstr>
      <vt:lpstr>売上管理表!Print_Titles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2013-06-17T17:14:34Z</cp:lastPrinted>
  <dcterms:created xsi:type="dcterms:W3CDTF">2013-06-05T19:03:29Z</dcterms:created>
  <dcterms:modified xsi:type="dcterms:W3CDTF">2013-08-19T19:20:02Z</dcterms:modified>
</cp:coreProperties>
</file>