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6380" windowHeight="8175"/>
  </bookViews>
  <sheets>
    <sheet name="4月" sheetId="1" r:id="rId1"/>
    <sheet name="顧客管理表" sheetId="2" r:id="rId2"/>
    <sheet name="製品情報" sheetId="3" r:id="rId3"/>
  </sheets>
  <calcPr calcId="152511"/>
</workbook>
</file>

<file path=xl/calcChain.xml><?xml version="1.0" encoding="utf-8"?>
<calcChain xmlns="http://schemas.openxmlformats.org/spreadsheetml/2006/main">
  <c r="G43" i="1" l="1"/>
  <c r="I43" i="1" s="1"/>
  <c r="F43" i="1"/>
  <c r="D43" i="1"/>
  <c r="G42" i="1"/>
  <c r="I42" i="1" s="1"/>
  <c r="F42" i="1"/>
  <c r="D42" i="1"/>
  <c r="G41" i="1"/>
  <c r="I41" i="1" s="1"/>
  <c r="F41" i="1"/>
  <c r="D41" i="1"/>
  <c r="G40" i="1"/>
  <c r="I40" i="1" s="1"/>
  <c r="F40" i="1"/>
  <c r="D40" i="1"/>
  <c r="G39" i="1"/>
  <c r="I39" i="1" s="1"/>
  <c r="F39" i="1"/>
  <c r="D39" i="1"/>
  <c r="G38" i="1"/>
  <c r="I38" i="1" s="1"/>
  <c r="F38" i="1"/>
  <c r="D38" i="1"/>
  <c r="G37" i="1"/>
  <c r="I37" i="1" s="1"/>
  <c r="F37" i="1"/>
  <c r="D37" i="1"/>
  <c r="G36" i="1"/>
  <c r="I36" i="1" s="1"/>
  <c r="F36" i="1"/>
  <c r="D36" i="1"/>
  <c r="G35" i="1"/>
  <c r="I35" i="1" s="1"/>
  <c r="F35" i="1"/>
  <c r="D35" i="1"/>
  <c r="G34" i="1"/>
  <c r="I34" i="1" s="1"/>
  <c r="F34" i="1"/>
  <c r="D34" i="1"/>
  <c r="G33" i="1"/>
  <c r="I33" i="1" s="1"/>
  <c r="F33" i="1"/>
  <c r="D33" i="1"/>
  <c r="G32" i="1"/>
  <c r="I32" i="1" s="1"/>
  <c r="F32" i="1"/>
  <c r="D32" i="1"/>
  <c r="G31" i="1"/>
  <c r="I31" i="1" s="1"/>
  <c r="F31" i="1"/>
  <c r="D31" i="1"/>
  <c r="G30" i="1"/>
  <c r="I30" i="1" s="1"/>
  <c r="F30" i="1"/>
  <c r="D30" i="1"/>
  <c r="G29" i="1"/>
  <c r="I29" i="1" s="1"/>
  <c r="F29" i="1"/>
  <c r="D29" i="1"/>
  <c r="G28" i="1"/>
  <c r="I28" i="1" s="1"/>
  <c r="F28" i="1"/>
  <c r="D28" i="1"/>
  <c r="G27" i="1"/>
  <c r="I27" i="1" s="1"/>
  <c r="F27" i="1"/>
  <c r="D27" i="1"/>
  <c r="G26" i="1"/>
  <c r="I26" i="1" s="1"/>
  <c r="F26" i="1"/>
  <c r="D26" i="1"/>
  <c r="G25" i="1"/>
  <c r="I25" i="1" s="1"/>
  <c r="F25" i="1"/>
  <c r="D25" i="1"/>
  <c r="G24" i="1"/>
  <c r="I24" i="1" s="1"/>
  <c r="F24" i="1"/>
  <c r="D24" i="1"/>
  <c r="G23" i="1"/>
  <c r="I23" i="1" s="1"/>
  <c r="F23" i="1"/>
  <c r="D23" i="1"/>
  <c r="G22" i="1"/>
  <c r="I22" i="1" s="1"/>
  <c r="F22" i="1"/>
  <c r="D22" i="1"/>
  <c r="G21" i="1"/>
  <c r="I21" i="1" s="1"/>
  <c r="F21" i="1"/>
  <c r="D21" i="1"/>
  <c r="G20" i="1"/>
  <c r="I20" i="1" s="1"/>
  <c r="F20" i="1"/>
  <c r="D20" i="1"/>
  <c r="G19" i="1"/>
  <c r="I19" i="1" s="1"/>
  <c r="F19" i="1"/>
  <c r="D19" i="1"/>
  <c r="G18" i="1"/>
  <c r="I18" i="1" s="1"/>
  <c r="F18" i="1"/>
  <c r="D18" i="1"/>
  <c r="G17" i="1"/>
  <c r="I17" i="1" s="1"/>
  <c r="F17" i="1"/>
  <c r="D17" i="1"/>
  <c r="G16" i="1"/>
  <c r="I16" i="1" s="1"/>
  <c r="F16" i="1"/>
  <c r="D16" i="1"/>
  <c r="G15" i="1"/>
  <c r="I15" i="1" s="1"/>
  <c r="F15" i="1"/>
  <c r="D15" i="1"/>
  <c r="G14" i="1"/>
  <c r="I14" i="1" s="1"/>
  <c r="F14" i="1"/>
  <c r="D14" i="1"/>
  <c r="G13" i="1"/>
  <c r="I13" i="1" s="1"/>
  <c r="F13" i="1"/>
  <c r="D13" i="1"/>
  <c r="G12" i="1"/>
  <c r="I12" i="1" s="1"/>
  <c r="F12" i="1"/>
  <c r="D12" i="1"/>
  <c r="G11" i="1"/>
  <c r="I11" i="1" s="1"/>
  <c r="F11" i="1"/>
  <c r="D11" i="1"/>
  <c r="G10" i="1"/>
  <c r="I10" i="1" s="1"/>
  <c r="F10" i="1"/>
  <c r="D10" i="1"/>
  <c r="G9" i="1"/>
  <c r="I9" i="1" s="1"/>
  <c r="F9" i="1"/>
  <c r="D9" i="1"/>
  <c r="G8" i="1"/>
  <c r="I8" i="1" s="1"/>
  <c r="F8" i="1"/>
  <c r="D8" i="1"/>
  <c r="G7" i="1"/>
  <c r="I7" i="1" s="1"/>
  <c r="F7" i="1"/>
  <c r="D7" i="1"/>
  <c r="G6" i="1"/>
  <c r="I6" i="1" s="1"/>
  <c r="F6" i="1"/>
  <c r="D6" i="1"/>
  <c r="G5" i="1"/>
  <c r="I5" i="1" s="1"/>
  <c r="F5" i="1"/>
  <c r="D5" i="1"/>
  <c r="G4" i="1"/>
  <c r="I4" i="1" s="1"/>
  <c r="F4" i="1"/>
  <c r="D4" i="1"/>
  <c r="G3" i="1"/>
  <c r="I3" i="1" s="1"/>
  <c r="F3" i="1"/>
  <c r="D3" i="1"/>
  <c r="I44" i="1" l="1"/>
</calcChain>
</file>

<file path=xl/sharedStrings.xml><?xml version="1.0" encoding="utf-8"?>
<sst xmlns="http://schemas.openxmlformats.org/spreadsheetml/2006/main" count="542" uniqueCount="460">
  <si>
    <t>顧客名</t>
    <rPh sb="0" eb="3">
      <t>コキャクメイ</t>
    </rPh>
    <phoneticPr fontId="5"/>
  </si>
  <si>
    <t>申込番号</t>
    <rPh sb="0" eb="2">
      <t>モウシコミ</t>
    </rPh>
    <rPh sb="2" eb="4">
      <t>バンゴウ</t>
    </rPh>
    <phoneticPr fontId="5"/>
  </si>
  <si>
    <t>顧客番号</t>
    <rPh sb="0" eb="2">
      <t>コキャク</t>
    </rPh>
    <rPh sb="2" eb="4">
      <t>バンゴウ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</si>
  <si>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</si>
  <si>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</si>
  <si>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個数</t>
    <rPh sb="0" eb="2">
      <t>コスウ</t>
    </rPh>
    <phoneticPr fontId="5"/>
  </si>
  <si>
    <t>合計金額</t>
    <rPh sb="0" eb="2">
      <t>ゴウケイ</t>
    </rPh>
    <rPh sb="2" eb="4">
      <t>キンガク</t>
    </rPh>
    <phoneticPr fontId="5"/>
  </si>
  <si>
    <t>販売日</t>
    <rPh sb="0" eb="2">
      <t>ハンバイ</t>
    </rPh>
    <rPh sb="2" eb="3">
      <t>ビ</t>
    </rPh>
    <phoneticPr fontId="5"/>
  </si>
  <si>
    <t>備考</t>
    <rPh sb="0" eb="2">
      <t>ビコウ</t>
    </rPh>
    <phoneticPr fontId="5"/>
  </si>
  <si>
    <t>HDD-500</t>
    <phoneticPr fontId="5"/>
  </si>
  <si>
    <t>KB-WH-109</t>
    <phoneticPr fontId="5"/>
  </si>
  <si>
    <t>WLAN-LM-150</t>
    <phoneticPr fontId="5"/>
  </si>
  <si>
    <t>KB-BK-109</t>
    <phoneticPr fontId="5"/>
  </si>
  <si>
    <t>HDD-1000</t>
    <phoneticPr fontId="5"/>
  </si>
  <si>
    <t>製品情報</t>
    <rPh sb="0" eb="2">
      <t>セイヒン</t>
    </rPh>
    <rPh sb="2" eb="4">
      <t>ジョウホウ</t>
    </rPh>
    <phoneticPr fontId="5"/>
  </si>
  <si>
    <t>型番</t>
    <rPh sb="0" eb="2">
      <t>カタバン</t>
    </rPh>
    <phoneticPr fontId="5"/>
  </si>
  <si>
    <t>価格</t>
    <rPh sb="0" eb="2">
      <t>カカク</t>
    </rPh>
    <phoneticPr fontId="5"/>
  </si>
  <si>
    <t>無線LAN ルーター</t>
    <rPh sb="0" eb="2">
      <t>ムセン</t>
    </rPh>
    <phoneticPr fontId="5"/>
  </si>
  <si>
    <t>無線LAN モバイルルーター</t>
    <rPh sb="0" eb="2">
      <t>ムセン</t>
    </rPh>
    <phoneticPr fontId="5"/>
  </si>
  <si>
    <t>ハードディスクドライブ 750GB</t>
    <phoneticPr fontId="5"/>
  </si>
  <si>
    <t>マウス（黒）</t>
    <rPh sb="4" eb="5">
      <t>クロ</t>
    </rPh>
    <phoneticPr fontId="5"/>
  </si>
  <si>
    <t>マウス（白）</t>
    <rPh sb="4" eb="5">
      <t>シロ</t>
    </rPh>
    <phoneticPr fontId="5"/>
  </si>
  <si>
    <t>ゲーミングマウス（黒）</t>
    <rPh sb="9" eb="10">
      <t>クロ</t>
    </rPh>
    <phoneticPr fontId="5"/>
  </si>
  <si>
    <t>ゲーミングマウス（白）</t>
    <rPh sb="9" eb="10">
      <t>シロ</t>
    </rPh>
    <phoneticPr fontId="5"/>
  </si>
  <si>
    <t>Bluetoothマウス（黒）</t>
    <rPh sb="13" eb="14">
      <t>クロ</t>
    </rPh>
    <phoneticPr fontId="5"/>
  </si>
  <si>
    <t>Bluetoothマウス（白）</t>
    <rPh sb="13" eb="14">
      <t>シロ</t>
    </rPh>
    <phoneticPr fontId="5"/>
  </si>
  <si>
    <t>キーボード（黒）</t>
    <rPh sb="6" eb="7">
      <t>クロ</t>
    </rPh>
    <phoneticPr fontId="5"/>
  </si>
  <si>
    <t>キーボード（白）</t>
    <rPh sb="6" eb="7">
      <t>シロ</t>
    </rPh>
    <phoneticPr fontId="5"/>
  </si>
  <si>
    <t>Bluetoothキーボード（黒）</t>
    <rPh sb="15" eb="16">
      <t>クロ</t>
    </rPh>
    <phoneticPr fontId="5"/>
  </si>
  <si>
    <t>Bluetoothキーボード（白）</t>
    <rPh sb="15" eb="16">
      <t>シロ</t>
    </rPh>
    <phoneticPr fontId="5"/>
  </si>
  <si>
    <t>HDD-1000</t>
    <phoneticPr fontId="5"/>
  </si>
  <si>
    <t>NAS-2000</t>
    <phoneticPr fontId="5"/>
  </si>
  <si>
    <t>KB-BK-109</t>
    <phoneticPr fontId="5"/>
  </si>
  <si>
    <t>顧客管理表</t>
    <rPh sb="0" eb="2">
      <t>コキャク</t>
    </rPh>
    <rPh sb="2" eb="4">
      <t>カンリ</t>
    </rPh>
    <rPh sb="4" eb="5">
      <t>ヒョウ</t>
    </rPh>
    <phoneticPr fontId="9"/>
  </si>
  <si>
    <t>顧客番号</t>
    <rPh sb="0" eb="2">
      <t>コキャク</t>
    </rPh>
    <rPh sb="2" eb="4">
      <t>バンゴウ</t>
    </rPh>
    <phoneticPr fontId="9"/>
  </si>
  <si>
    <t>顧客名</t>
    <rPh sb="0" eb="2">
      <t>コキャク</t>
    </rPh>
    <rPh sb="2" eb="3">
      <t>メイ</t>
    </rPh>
    <phoneticPr fontId="9"/>
  </si>
  <si>
    <t>所属部署</t>
    <rPh sb="0" eb="2">
      <t>ショゾク</t>
    </rPh>
    <rPh sb="2" eb="4">
      <t>ブショ</t>
    </rPh>
    <phoneticPr fontId="9"/>
  </si>
  <si>
    <t>役職</t>
    <rPh sb="0" eb="2">
      <t>ヤクショク</t>
    </rPh>
    <phoneticPr fontId="9"/>
  </si>
  <si>
    <t>担当者氏名</t>
    <rPh sb="0" eb="3">
      <t>タントウシャ</t>
    </rPh>
    <rPh sb="3" eb="5">
      <t>シメイ</t>
    </rPh>
    <phoneticPr fontId="9"/>
  </si>
  <si>
    <t>フリガナ</t>
    <phoneticPr fontId="9"/>
  </si>
  <si>
    <t>電話番号</t>
    <rPh sb="0" eb="2">
      <t>デンワ</t>
    </rPh>
    <rPh sb="2" eb="4">
      <t>バンゴウ</t>
    </rPh>
    <phoneticPr fontId="9"/>
  </si>
  <si>
    <t>メールアドレス</t>
    <phoneticPr fontId="9"/>
  </si>
  <si>
    <t>住所</t>
    <rPh sb="0" eb="2">
      <t>ジュウショ</t>
    </rPh>
    <phoneticPr fontId="9"/>
  </si>
  <si>
    <t>郵便番号</t>
    <rPh sb="0" eb="4">
      <t>ユウビンバンゴウ</t>
    </rPh>
    <phoneticPr fontId="9"/>
  </si>
  <si>
    <t>都道府県</t>
    <rPh sb="0" eb="4">
      <t>トドウフケン</t>
    </rPh>
    <phoneticPr fontId="9"/>
  </si>
  <si>
    <t>市区町村</t>
    <rPh sb="0" eb="2">
      <t>シク</t>
    </rPh>
    <rPh sb="2" eb="4">
      <t>チョウソン</t>
    </rPh>
    <phoneticPr fontId="9"/>
  </si>
  <si>
    <t>番地</t>
    <rPh sb="0" eb="2">
      <t>バンチ</t>
    </rPh>
    <phoneticPr fontId="9"/>
  </si>
  <si>
    <t>西東京信託銀行</t>
    <rPh sb="0" eb="1">
      <t>ニシ</t>
    </rPh>
    <rPh sb="1" eb="3">
      <t>トウキョウ</t>
    </rPh>
    <rPh sb="3" eb="5">
      <t>シンタク</t>
    </rPh>
    <rPh sb="5" eb="7">
      <t>ギンコウ</t>
    </rPh>
    <phoneticPr fontId="9"/>
  </si>
  <si>
    <t>新宿支店</t>
    <rPh sb="0" eb="2">
      <t>シンジュク</t>
    </rPh>
    <rPh sb="2" eb="4">
      <t>シテン</t>
    </rPh>
    <phoneticPr fontId="9"/>
  </si>
  <si>
    <t>総務課</t>
    <rPh sb="0" eb="3">
      <t>ソウムカ</t>
    </rPh>
    <phoneticPr fontId="9"/>
  </si>
  <si>
    <t>町田 政吉</t>
    <rPh sb="0" eb="2">
      <t>マチダ</t>
    </rPh>
    <rPh sb="3" eb="5">
      <t>マサキチ</t>
    </rPh>
    <phoneticPr fontId="9"/>
  </si>
  <si>
    <t>マチダ マサキチ</t>
    <phoneticPr fontId="9"/>
  </si>
  <si>
    <t>03-9079-XXXX</t>
    <phoneticPr fontId="9"/>
  </si>
  <si>
    <t>masakichi1268@xx.xx</t>
    <phoneticPr fontId="9"/>
  </si>
  <si>
    <t>105-0011</t>
    <phoneticPr fontId="9"/>
  </si>
  <si>
    <t>東京都</t>
    <rPh sb="0" eb="3">
      <t>トウキョウト</t>
    </rPh>
    <phoneticPr fontId="9"/>
  </si>
  <si>
    <t>港区芝公園</t>
    <rPh sb="0" eb="2">
      <t>ミナトク</t>
    </rPh>
    <rPh sb="2" eb="5">
      <t>シバコウエン</t>
    </rPh>
    <phoneticPr fontId="9"/>
  </si>
  <si>
    <t>X-XX</t>
    <phoneticPr fontId="9"/>
  </si>
  <si>
    <t>化成ゴルフ京王有限会社</t>
    <rPh sb="0" eb="2">
      <t>カセイ</t>
    </rPh>
    <rPh sb="5" eb="7">
      <t>ケイオウ</t>
    </rPh>
    <rPh sb="7" eb="11">
      <t>ユウゲンガイシャ</t>
    </rPh>
    <phoneticPr fontId="9"/>
  </si>
  <si>
    <t>農産グループ</t>
    <rPh sb="0" eb="2">
      <t>ノウサン</t>
    </rPh>
    <phoneticPr fontId="9"/>
  </si>
  <si>
    <t>戸田 博美</t>
    <rPh sb="0" eb="2">
      <t>トダ</t>
    </rPh>
    <rPh sb="3" eb="5">
      <t>ヒロミ</t>
    </rPh>
    <phoneticPr fontId="9"/>
  </si>
  <si>
    <t>トダ ヒロミ</t>
    <phoneticPr fontId="9"/>
  </si>
  <si>
    <t>0439-74-XXXX</t>
    <phoneticPr fontId="9"/>
  </si>
  <si>
    <t>hiromi588@xx.xx</t>
    <phoneticPr fontId="9"/>
  </si>
  <si>
    <t>292-1141</t>
    <phoneticPr fontId="9"/>
  </si>
  <si>
    <t>千葉県</t>
    <rPh sb="0" eb="3">
      <t>チバケン</t>
    </rPh>
    <phoneticPr fontId="9"/>
  </si>
  <si>
    <t>君津市根本</t>
    <rPh sb="0" eb="3">
      <t>キミツシ</t>
    </rPh>
    <rPh sb="3" eb="5">
      <t>ネモト</t>
    </rPh>
    <phoneticPr fontId="9"/>
  </si>
  <si>
    <t>X-XX-X</t>
    <phoneticPr fontId="9"/>
  </si>
  <si>
    <t>技術開発西日本ヘルスケア株式会社</t>
    <rPh sb="0" eb="2">
      <t>ギジュツ</t>
    </rPh>
    <rPh sb="2" eb="4">
      <t>カイハツ</t>
    </rPh>
    <rPh sb="4" eb="5">
      <t>ニシ</t>
    </rPh>
    <rPh sb="5" eb="7">
      <t>ニホン</t>
    </rPh>
    <rPh sb="12" eb="16">
      <t>カブシキガイシャ</t>
    </rPh>
    <phoneticPr fontId="9"/>
  </si>
  <si>
    <t>経済課</t>
    <rPh sb="0" eb="3">
      <t>ケイザイカ</t>
    </rPh>
    <phoneticPr fontId="9"/>
  </si>
  <si>
    <t>最高技術責任者</t>
    <rPh sb="0" eb="2">
      <t>サイコウ</t>
    </rPh>
    <rPh sb="2" eb="4">
      <t>ギジュツ</t>
    </rPh>
    <rPh sb="4" eb="7">
      <t>セキニンシャ</t>
    </rPh>
    <phoneticPr fontId="9"/>
  </si>
  <si>
    <t>手塚 孝男</t>
    <rPh sb="0" eb="2">
      <t>テヅカ</t>
    </rPh>
    <rPh sb="3" eb="5">
      <t>タカオ</t>
    </rPh>
    <phoneticPr fontId="9"/>
  </si>
  <si>
    <t>テヅカ タカオ</t>
    <phoneticPr fontId="9"/>
  </si>
  <si>
    <t>0439-29-XXXX</t>
    <phoneticPr fontId="9"/>
  </si>
  <si>
    <t>takao_tezuka@xx.xx</t>
    <phoneticPr fontId="9"/>
  </si>
  <si>
    <t>355-0807</t>
    <phoneticPr fontId="9"/>
  </si>
  <si>
    <t>埼玉県</t>
    <rPh sb="0" eb="3">
      <t>サイタマケン</t>
    </rPh>
    <phoneticPr fontId="9"/>
  </si>
  <si>
    <t>比企郡滑川町和泉</t>
    <rPh sb="0" eb="3">
      <t>ヒキグン</t>
    </rPh>
    <rPh sb="3" eb="6">
      <t>ナメガワマチ</t>
    </rPh>
    <rPh sb="6" eb="8">
      <t>イズミ</t>
    </rPh>
    <phoneticPr fontId="9"/>
  </si>
  <si>
    <t>X-X-X</t>
    <phoneticPr fontId="9"/>
  </si>
  <si>
    <t>株式会社東京研究所チタン工業</t>
    <rPh sb="0" eb="4">
      <t>カブシキガイシャ</t>
    </rPh>
    <rPh sb="4" eb="6">
      <t>トウキョウ</t>
    </rPh>
    <rPh sb="6" eb="9">
      <t>ケンキュウショ</t>
    </rPh>
    <rPh sb="12" eb="14">
      <t>コウギョウ</t>
    </rPh>
    <phoneticPr fontId="9"/>
  </si>
  <si>
    <t>顧問</t>
    <rPh sb="0" eb="2">
      <t>コモン</t>
    </rPh>
    <phoneticPr fontId="9"/>
  </si>
  <si>
    <t>泉 正樹</t>
    <rPh sb="0" eb="1">
      <t>イズミ</t>
    </rPh>
    <rPh sb="2" eb="4">
      <t>マサキ</t>
    </rPh>
    <phoneticPr fontId="9"/>
  </si>
  <si>
    <t>イズミ マサキ</t>
    <phoneticPr fontId="9"/>
  </si>
  <si>
    <t>047-586-XXXX</t>
    <phoneticPr fontId="9"/>
  </si>
  <si>
    <t>iizumi@xx.xx</t>
    <phoneticPr fontId="9"/>
  </si>
  <si>
    <t>273-0037</t>
    <phoneticPr fontId="9"/>
  </si>
  <si>
    <t>船橋市古作</t>
    <rPh sb="0" eb="3">
      <t>フナバシシ</t>
    </rPh>
    <rPh sb="3" eb="5">
      <t>コサク</t>
    </rPh>
    <phoneticPr fontId="9"/>
  </si>
  <si>
    <t>X-XX-X</t>
    <phoneticPr fontId="9"/>
  </si>
  <si>
    <t>ソリューション化学工業バルブ株式会社</t>
    <rPh sb="7" eb="9">
      <t>カガク</t>
    </rPh>
    <rPh sb="9" eb="11">
      <t>コウギョウ</t>
    </rPh>
    <rPh sb="14" eb="18">
      <t>カブシキガイシャ</t>
    </rPh>
    <phoneticPr fontId="9"/>
  </si>
  <si>
    <t>監査委員事務局</t>
    <rPh sb="0" eb="2">
      <t>カンサ</t>
    </rPh>
    <rPh sb="2" eb="4">
      <t>イイン</t>
    </rPh>
    <rPh sb="4" eb="7">
      <t>ジムキョク</t>
    </rPh>
    <phoneticPr fontId="9"/>
  </si>
  <si>
    <t>PR担当</t>
    <rPh sb="2" eb="4">
      <t>タントウ</t>
    </rPh>
    <phoneticPr fontId="9"/>
  </si>
  <si>
    <t>天野 忠良</t>
    <rPh sb="0" eb="2">
      <t>アマノ</t>
    </rPh>
    <rPh sb="3" eb="5">
      <t>タダヨシ</t>
    </rPh>
    <phoneticPr fontId="9"/>
  </si>
  <si>
    <t>アマノ タダヨシ</t>
    <phoneticPr fontId="9"/>
  </si>
  <si>
    <t>03-1426-XXXX</t>
    <phoneticPr fontId="9"/>
  </si>
  <si>
    <t>tadayoshi598@xx.xx</t>
    <phoneticPr fontId="9"/>
  </si>
  <si>
    <t>160-0005</t>
    <phoneticPr fontId="9"/>
  </si>
  <si>
    <t>新宿区愛住町</t>
    <rPh sb="0" eb="3">
      <t>シンジュクク</t>
    </rPh>
    <rPh sb="3" eb="6">
      <t>アイズミチョウ</t>
    </rPh>
    <phoneticPr fontId="9"/>
  </si>
  <si>
    <t>X-X</t>
    <phoneticPr fontId="9"/>
  </si>
  <si>
    <t>サンエーヤマトジー株式会社</t>
    <rPh sb="9" eb="13">
      <t>カブシキガイシャ</t>
    </rPh>
    <phoneticPr fontId="9"/>
  </si>
  <si>
    <t>朝倉 歌音</t>
    <rPh sb="0" eb="2">
      <t>アサクラ</t>
    </rPh>
    <rPh sb="3" eb="4">
      <t>ウタ</t>
    </rPh>
    <rPh sb="4" eb="5">
      <t>オト</t>
    </rPh>
    <phoneticPr fontId="9"/>
  </si>
  <si>
    <t>アサクラ カノン</t>
    <phoneticPr fontId="9"/>
  </si>
  <si>
    <t>043-628-XXXX</t>
    <phoneticPr fontId="9"/>
  </si>
  <si>
    <t>kanon_asakura@xx.xx</t>
    <phoneticPr fontId="9"/>
  </si>
  <si>
    <t>264-0025</t>
    <phoneticPr fontId="9"/>
  </si>
  <si>
    <t>千葉市若葉区都賀</t>
    <rPh sb="0" eb="2">
      <t>チバ</t>
    </rPh>
    <rPh sb="2" eb="3">
      <t>シ</t>
    </rPh>
    <rPh sb="3" eb="6">
      <t>ワカバク</t>
    </rPh>
    <rPh sb="6" eb="8">
      <t>ツガ</t>
    </rPh>
    <phoneticPr fontId="9"/>
  </si>
  <si>
    <t>X-XX-X</t>
    <phoneticPr fontId="9"/>
  </si>
  <si>
    <t>クイックストアカーボン株式会社</t>
    <rPh sb="11" eb="15">
      <t>カブシキガイシャ</t>
    </rPh>
    <phoneticPr fontId="9"/>
  </si>
  <si>
    <t>総務部</t>
    <rPh sb="0" eb="2">
      <t>ソウム</t>
    </rPh>
    <rPh sb="2" eb="3">
      <t>ブ</t>
    </rPh>
    <phoneticPr fontId="9"/>
  </si>
  <si>
    <t>飯田 美和</t>
    <rPh sb="0" eb="2">
      <t>イイダ</t>
    </rPh>
    <rPh sb="3" eb="5">
      <t>ミワ</t>
    </rPh>
    <phoneticPr fontId="9"/>
  </si>
  <si>
    <t>イイダ ミワ</t>
    <phoneticPr fontId="9"/>
  </si>
  <si>
    <t>048-433-XXXX</t>
    <phoneticPr fontId="9"/>
  </si>
  <si>
    <t>aiida@xx.xx</t>
    <phoneticPr fontId="9"/>
  </si>
  <si>
    <t>352-0025</t>
    <phoneticPr fontId="9"/>
  </si>
  <si>
    <t>新座市片山</t>
    <rPh sb="0" eb="3">
      <t>ニイザシ</t>
    </rPh>
    <rPh sb="3" eb="5">
      <t>カタヤマ</t>
    </rPh>
    <phoneticPr fontId="9"/>
  </si>
  <si>
    <t>X-XX-X</t>
    <phoneticPr fontId="9"/>
  </si>
  <si>
    <t>大丸テック薬品株式会社</t>
    <rPh sb="0" eb="2">
      <t>ダイマル</t>
    </rPh>
    <rPh sb="5" eb="7">
      <t>ヤクヒン</t>
    </rPh>
    <rPh sb="7" eb="11">
      <t>カブシキガイシャ</t>
    </rPh>
    <phoneticPr fontId="9"/>
  </si>
  <si>
    <t>営業部</t>
    <rPh sb="0" eb="2">
      <t>エイギョウ</t>
    </rPh>
    <rPh sb="2" eb="3">
      <t>ブ</t>
    </rPh>
    <phoneticPr fontId="9"/>
  </si>
  <si>
    <t>熊田 知美</t>
    <rPh sb="0" eb="2">
      <t>クマダ</t>
    </rPh>
    <rPh sb="3" eb="5">
      <t>トモミ</t>
    </rPh>
    <phoneticPr fontId="9"/>
  </si>
  <si>
    <t>クマダ トモミ</t>
    <phoneticPr fontId="9"/>
  </si>
  <si>
    <t>03-8176-XXXX</t>
    <phoneticPr fontId="9"/>
  </si>
  <si>
    <t>tomomi0977@xx.xx</t>
    <phoneticPr fontId="9"/>
  </si>
  <si>
    <t>162-0855</t>
    <phoneticPr fontId="9"/>
  </si>
  <si>
    <t>新宿区二十騎町</t>
    <rPh sb="0" eb="3">
      <t>シンジュクク</t>
    </rPh>
    <rPh sb="3" eb="7">
      <t>ニジュッキマチ</t>
    </rPh>
    <phoneticPr fontId="9"/>
  </si>
  <si>
    <t>X-XX-XX</t>
    <phoneticPr fontId="9"/>
  </si>
  <si>
    <t>東海薬品工業株式会社</t>
    <rPh sb="0" eb="2">
      <t>トウカイ</t>
    </rPh>
    <rPh sb="2" eb="4">
      <t>ヤクヒン</t>
    </rPh>
    <rPh sb="4" eb="6">
      <t>コウギョウ</t>
    </rPh>
    <rPh sb="6" eb="10">
      <t>カブシキガイシャ</t>
    </rPh>
    <phoneticPr fontId="9"/>
  </si>
  <si>
    <t>開発グループ</t>
    <rPh sb="0" eb="2">
      <t>カイハツ</t>
    </rPh>
    <phoneticPr fontId="9"/>
  </si>
  <si>
    <t>テクニカル・エンジニア</t>
    <phoneticPr fontId="9"/>
  </si>
  <si>
    <t>宮原 稔</t>
    <rPh sb="0" eb="2">
      <t>ミヤハラ</t>
    </rPh>
    <rPh sb="3" eb="4">
      <t>ミノル</t>
    </rPh>
    <phoneticPr fontId="9"/>
  </si>
  <si>
    <t>ミヤハラ ミノル</t>
    <phoneticPr fontId="9"/>
  </si>
  <si>
    <t>0270-29-XXXX</t>
    <phoneticPr fontId="9"/>
  </si>
  <si>
    <t>minoru175@xx.xx</t>
    <phoneticPr fontId="9"/>
  </si>
  <si>
    <t>372-0853</t>
    <phoneticPr fontId="9"/>
  </si>
  <si>
    <t>群馬県</t>
    <rPh sb="0" eb="3">
      <t>グンマケン</t>
    </rPh>
    <phoneticPr fontId="9"/>
  </si>
  <si>
    <t>伊勢崎市国領町</t>
    <rPh sb="0" eb="4">
      <t>イセサキシ</t>
    </rPh>
    <rPh sb="4" eb="7">
      <t>コクリョウチョウ</t>
    </rPh>
    <phoneticPr fontId="9"/>
  </si>
  <si>
    <t>X-X-XX</t>
    <phoneticPr fontId="9"/>
  </si>
  <si>
    <t>株式会社化学技建キリン</t>
    <rPh sb="0" eb="4">
      <t>カブシキガイシャ</t>
    </rPh>
    <rPh sb="4" eb="6">
      <t>カガク</t>
    </rPh>
    <rPh sb="6" eb="7">
      <t>ワザ</t>
    </rPh>
    <rPh sb="7" eb="8">
      <t>ダテ</t>
    </rPh>
    <phoneticPr fontId="9"/>
  </si>
  <si>
    <t>資材管理課</t>
    <rPh sb="0" eb="2">
      <t>シザイ</t>
    </rPh>
    <rPh sb="2" eb="4">
      <t>カンリ</t>
    </rPh>
    <rPh sb="4" eb="5">
      <t>カ</t>
    </rPh>
    <phoneticPr fontId="9"/>
  </si>
  <si>
    <t>雨宮 昌宏</t>
    <rPh sb="0" eb="2">
      <t>アマミヤ</t>
    </rPh>
    <rPh sb="3" eb="5">
      <t>マサヒロ</t>
    </rPh>
    <phoneticPr fontId="9"/>
  </si>
  <si>
    <t>アメミヤ マサヒロ</t>
    <phoneticPr fontId="9"/>
  </si>
  <si>
    <t>0276-74-XXXX</t>
    <phoneticPr fontId="9"/>
  </si>
  <si>
    <t>masahiro_amemiya@xx.xx</t>
    <phoneticPr fontId="9"/>
  </si>
  <si>
    <t>373-0845</t>
    <phoneticPr fontId="9"/>
  </si>
  <si>
    <t>太田市泉町</t>
    <rPh sb="0" eb="3">
      <t>オオタシ</t>
    </rPh>
    <rPh sb="3" eb="5">
      <t>イズミマチ</t>
    </rPh>
    <phoneticPr fontId="9"/>
  </si>
  <si>
    <t>X-XX</t>
    <phoneticPr fontId="9"/>
  </si>
  <si>
    <t>有限会社大丸土屋</t>
    <rPh sb="0" eb="4">
      <t>ユウゲンガイシャ</t>
    </rPh>
    <rPh sb="4" eb="6">
      <t>ダイマル</t>
    </rPh>
    <rPh sb="6" eb="8">
      <t>ツチヤ</t>
    </rPh>
    <phoneticPr fontId="9"/>
  </si>
  <si>
    <t>社会福祉課</t>
    <rPh sb="0" eb="2">
      <t>シャカイ</t>
    </rPh>
    <rPh sb="2" eb="5">
      <t>フクシカ</t>
    </rPh>
    <phoneticPr fontId="9"/>
  </si>
  <si>
    <t>早川 薫理</t>
    <rPh sb="0" eb="2">
      <t>ハヤカワ</t>
    </rPh>
    <rPh sb="3" eb="5">
      <t>カオリ</t>
    </rPh>
    <phoneticPr fontId="9"/>
  </si>
  <si>
    <t>ハヤカワ カオリ</t>
    <phoneticPr fontId="9"/>
  </si>
  <si>
    <t>03-4321-XXXX</t>
    <phoneticPr fontId="9"/>
  </si>
  <si>
    <t>kaorihayakawa@xx.xx</t>
    <phoneticPr fontId="9"/>
  </si>
  <si>
    <t>190-0151</t>
    <phoneticPr fontId="9"/>
  </si>
  <si>
    <t>あきる野市小和田</t>
    <rPh sb="3" eb="5">
      <t>ノシ</t>
    </rPh>
    <rPh sb="5" eb="8">
      <t>オワダ</t>
    </rPh>
    <phoneticPr fontId="9"/>
  </si>
  <si>
    <t>X-X</t>
    <phoneticPr fontId="9"/>
  </si>
  <si>
    <t>株式会社アセット山田トラスト</t>
    <rPh sb="0" eb="4">
      <t>カブシキガイシャ</t>
    </rPh>
    <rPh sb="8" eb="10">
      <t>ヤマダ</t>
    </rPh>
    <phoneticPr fontId="9"/>
  </si>
  <si>
    <t>営業２部</t>
    <rPh sb="0" eb="2">
      <t>エイギョウ</t>
    </rPh>
    <rPh sb="3" eb="4">
      <t>ブ</t>
    </rPh>
    <phoneticPr fontId="9"/>
  </si>
  <si>
    <t>池本 義弘</t>
    <rPh sb="0" eb="2">
      <t>イケモト</t>
    </rPh>
    <rPh sb="3" eb="5">
      <t>ヨシヒロ</t>
    </rPh>
    <phoneticPr fontId="9"/>
  </si>
  <si>
    <t>イケモト ヨシヒロ</t>
    <phoneticPr fontId="9"/>
  </si>
  <si>
    <t>049-150-XXXX</t>
    <phoneticPr fontId="9"/>
  </si>
  <si>
    <t>yoshihiro314@xx.xx</t>
    <phoneticPr fontId="9"/>
  </si>
  <si>
    <t>350-0464</t>
    <phoneticPr fontId="9"/>
  </si>
  <si>
    <t>入間郡毛呂山町南台</t>
    <rPh sb="0" eb="2">
      <t>イルマ</t>
    </rPh>
    <rPh sb="2" eb="3">
      <t>グン</t>
    </rPh>
    <rPh sb="3" eb="7">
      <t>モロヤママチ</t>
    </rPh>
    <rPh sb="7" eb="9">
      <t>ミナミダイ</t>
    </rPh>
    <phoneticPr fontId="9"/>
  </si>
  <si>
    <t>X-X-X</t>
    <phoneticPr fontId="9"/>
  </si>
  <si>
    <t>丸井ゴム工業三光株式会社</t>
    <rPh sb="0" eb="2">
      <t>マルイ</t>
    </rPh>
    <rPh sb="4" eb="6">
      <t>コウギョウ</t>
    </rPh>
    <rPh sb="6" eb="8">
      <t>サンコウ</t>
    </rPh>
    <rPh sb="8" eb="12">
      <t>カブシキガイシャ</t>
    </rPh>
    <phoneticPr fontId="9"/>
  </si>
  <si>
    <t>生産部</t>
    <rPh sb="0" eb="2">
      <t>セイサン</t>
    </rPh>
    <rPh sb="2" eb="3">
      <t>ブ</t>
    </rPh>
    <phoneticPr fontId="9"/>
  </si>
  <si>
    <t>取締役社長</t>
    <rPh sb="0" eb="3">
      <t>トリシマリヤク</t>
    </rPh>
    <rPh sb="3" eb="5">
      <t>シャチョウ</t>
    </rPh>
    <phoneticPr fontId="9"/>
  </si>
  <si>
    <t>室井 朋美</t>
    <rPh sb="0" eb="2">
      <t>ムロイ</t>
    </rPh>
    <rPh sb="3" eb="5">
      <t>トモミ</t>
    </rPh>
    <phoneticPr fontId="9"/>
  </si>
  <si>
    <t>ムロイ トモミ</t>
    <phoneticPr fontId="9"/>
  </si>
  <si>
    <t>0470-50-XXXX</t>
    <phoneticPr fontId="9"/>
  </si>
  <si>
    <t>tomomi59248@xx.xx</t>
    <phoneticPr fontId="9"/>
  </si>
  <si>
    <t>299-5228</t>
    <phoneticPr fontId="9"/>
  </si>
  <si>
    <t>勝浦市新戸</t>
    <rPh sb="0" eb="3">
      <t>カツウラシ</t>
    </rPh>
    <rPh sb="3" eb="5">
      <t>シンド</t>
    </rPh>
    <phoneticPr fontId="9"/>
  </si>
  <si>
    <t>X-XX</t>
    <phoneticPr fontId="9"/>
  </si>
  <si>
    <t>株式会社タンカーユナイテッド海運</t>
    <rPh sb="0" eb="4">
      <t>カブシキガイシャ</t>
    </rPh>
    <rPh sb="14" eb="16">
      <t>カイウン</t>
    </rPh>
    <phoneticPr fontId="9"/>
  </si>
  <si>
    <t>資材整理課</t>
    <rPh sb="0" eb="2">
      <t>シザイ</t>
    </rPh>
    <rPh sb="2" eb="4">
      <t>セイリ</t>
    </rPh>
    <rPh sb="4" eb="5">
      <t>カ</t>
    </rPh>
    <phoneticPr fontId="9"/>
  </si>
  <si>
    <t>課長</t>
    <rPh sb="0" eb="2">
      <t>カチョウ</t>
    </rPh>
    <phoneticPr fontId="9"/>
  </si>
  <si>
    <t>新垣 喜弘</t>
    <rPh sb="0" eb="2">
      <t>シンガキ</t>
    </rPh>
    <rPh sb="3" eb="5">
      <t>ヨシヒロ</t>
    </rPh>
    <phoneticPr fontId="9"/>
  </si>
  <si>
    <t>アラガキ ヨシヒロ</t>
    <phoneticPr fontId="9"/>
  </si>
  <si>
    <t>03-3288-XXXX</t>
    <phoneticPr fontId="9"/>
  </si>
  <si>
    <t>yoshihiroaragaki@xx.xx</t>
    <phoneticPr fontId="9"/>
  </si>
  <si>
    <t>162-0041</t>
    <phoneticPr fontId="9"/>
  </si>
  <si>
    <t>新宿区早稲田鶴巻町</t>
    <rPh sb="0" eb="3">
      <t>シンジュクク</t>
    </rPh>
    <rPh sb="3" eb="9">
      <t>ワセダツルマキチョウ</t>
    </rPh>
    <phoneticPr fontId="9"/>
  </si>
  <si>
    <t>X-X-XX</t>
    <phoneticPr fontId="9"/>
  </si>
  <si>
    <t>建設インキ東日本株式会社</t>
    <rPh sb="0" eb="2">
      <t>ケンセツ</t>
    </rPh>
    <rPh sb="5" eb="6">
      <t>ヒガシ</t>
    </rPh>
    <rPh sb="6" eb="8">
      <t>ニホン</t>
    </rPh>
    <rPh sb="8" eb="12">
      <t>カブシキガイシャ</t>
    </rPh>
    <phoneticPr fontId="9"/>
  </si>
  <si>
    <t>政策推進課</t>
    <rPh sb="0" eb="2">
      <t>セイサク</t>
    </rPh>
    <rPh sb="2" eb="5">
      <t>スイシンカ</t>
    </rPh>
    <phoneticPr fontId="9"/>
  </si>
  <si>
    <t>リーダー</t>
    <phoneticPr fontId="9"/>
  </si>
  <si>
    <t>小口 渚</t>
    <rPh sb="0" eb="2">
      <t>コグチ</t>
    </rPh>
    <rPh sb="3" eb="4">
      <t>ナギサ</t>
    </rPh>
    <phoneticPr fontId="9"/>
  </si>
  <si>
    <t>オグチ ナギサ</t>
    <phoneticPr fontId="9"/>
  </si>
  <si>
    <t>048-523-XXXX</t>
    <phoneticPr fontId="9"/>
  </si>
  <si>
    <t>nagisa84080@xx.xx</t>
    <phoneticPr fontId="9"/>
  </si>
  <si>
    <t>337-0014</t>
    <phoneticPr fontId="9"/>
  </si>
  <si>
    <t>さいたま市見沼区大谷</t>
    <rPh sb="4" eb="5">
      <t>シ</t>
    </rPh>
    <rPh sb="5" eb="7">
      <t>ミヌマ</t>
    </rPh>
    <rPh sb="7" eb="8">
      <t>ク</t>
    </rPh>
    <rPh sb="8" eb="10">
      <t>オオタニ</t>
    </rPh>
    <phoneticPr fontId="9"/>
  </si>
  <si>
    <t>有限会社イオン大日</t>
    <rPh sb="0" eb="4">
      <t>ユウゲンガイシャ</t>
    </rPh>
    <rPh sb="7" eb="9">
      <t>ダイニチ</t>
    </rPh>
    <phoneticPr fontId="9"/>
  </si>
  <si>
    <t>生産管理課</t>
    <rPh sb="0" eb="2">
      <t>セイサン</t>
    </rPh>
    <rPh sb="2" eb="4">
      <t>カンリ</t>
    </rPh>
    <rPh sb="4" eb="5">
      <t>カ</t>
    </rPh>
    <phoneticPr fontId="9"/>
  </si>
  <si>
    <t>係長</t>
    <rPh sb="0" eb="2">
      <t>カカリチョウ</t>
    </rPh>
    <phoneticPr fontId="9"/>
  </si>
  <si>
    <t>森井 奈緒子</t>
    <rPh sb="0" eb="2">
      <t>モリイ</t>
    </rPh>
    <rPh sb="3" eb="6">
      <t>ナオコ</t>
    </rPh>
    <phoneticPr fontId="9"/>
  </si>
  <si>
    <t>モリイ ナオコ</t>
    <phoneticPr fontId="9"/>
  </si>
  <si>
    <t>03-4992-XXXX</t>
    <phoneticPr fontId="9"/>
  </si>
  <si>
    <t>naoko3128@xx.xx</t>
    <phoneticPr fontId="9"/>
  </si>
  <si>
    <t>182-0013</t>
    <phoneticPr fontId="9"/>
  </si>
  <si>
    <t>調布市深大寺南町</t>
    <rPh sb="0" eb="3">
      <t>チョウフシ</t>
    </rPh>
    <rPh sb="3" eb="8">
      <t>ジンダイジミナミマチ</t>
    </rPh>
    <phoneticPr fontId="9"/>
  </si>
  <si>
    <t>ビジネステックアタカ株式会社</t>
    <rPh sb="10" eb="14">
      <t>カブシキガイシャ</t>
    </rPh>
    <phoneticPr fontId="9"/>
  </si>
  <si>
    <t>開発部</t>
    <rPh sb="0" eb="3">
      <t>カイハツブ</t>
    </rPh>
    <phoneticPr fontId="9"/>
  </si>
  <si>
    <t>次長</t>
    <rPh sb="0" eb="2">
      <t>ジチョウ</t>
    </rPh>
    <phoneticPr fontId="9"/>
  </si>
  <si>
    <t>城戸 陽治</t>
    <rPh sb="0" eb="2">
      <t>キド</t>
    </rPh>
    <rPh sb="3" eb="5">
      <t>ヨウジ</t>
    </rPh>
    <phoneticPr fontId="9"/>
  </si>
  <si>
    <t>キド ヨウジ</t>
    <phoneticPr fontId="9"/>
  </si>
  <si>
    <t>0493-46-XXXX</t>
    <phoneticPr fontId="9"/>
  </si>
  <si>
    <t>youji2759@xx.xx</t>
    <phoneticPr fontId="9"/>
  </si>
  <si>
    <t>355-0037</t>
    <phoneticPr fontId="9"/>
  </si>
  <si>
    <t>東松山市若松町</t>
    <rPh sb="0" eb="4">
      <t>ヒガシマツヤマシ</t>
    </rPh>
    <rPh sb="4" eb="7">
      <t>ワカマツマチ</t>
    </rPh>
    <phoneticPr fontId="9"/>
  </si>
  <si>
    <t>セロ三城東北株式会社</t>
    <rPh sb="2" eb="4">
      <t>ミキ</t>
    </rPh>
    <rPh sb="4" eb="6">
      <t>トウホク</t>
    </rPh>
    <rPh sb="6" eb="10">
      <t>カブシキガイシャ</t>
    </rPh>
    <phoneticPr fontId="9"/>
  </si>
  <si>
    <t>内藤 美貴</t>
    <rPh sb="0" eb="2">
      <t>ナイトウ</t>
    </rPh>
    <rPh sb="3" eb="5">
      <t>ミキ</t>
    </rPh>
    <phoneticPr fontId="9"/>
  </si>
  <si>
    <t>ナイトウ ミキ</t>
    <phoneticPr fontId="9"/>
  </si>
  <si>
    <t>03-5851-XXXX</t>
    <phoneticPr fontId="9"/>
  </si>
  <si>
    <t>miki3291@xx.xx</t>
    <phoneticPr fontId="9"/>
  </si>
  <si>
    <t>175-0091</t>
    <phoneticPr fontId="9"/>
  </si>
  <si>
    <t>板橋区三園</t>
    <rPh sb="0" eb="3">
      <t>イタバシク</t>
    </rPh>
    <rPh sb="3" eb="5">
      <t>ミソノ</t>
    </rPh>
    <phoneticPr fontId="9"/>
  </si>
  <si>
    <t>インターナショナル宇部ストア有限会社</t>
    <rPh sb="9" eb="11">
      <t>ウベ</t>
    </rPh>
    <rPh sb="14" eb="18">
      <t>ユウゲンガイシャ</t>
    </rPh>
    <phoneticPr fontId="9"/>
  </si>
  <si>
    <t>広報部</t>
    <rPh sb="0" eb="2">
      <t>コウホウ</t>
    </rPh>
    <rPh sb="2" eb="3">
      <t>ブ</t>
    </rPh>
    <phoneticPr fontId="9"/>
  </si>
  <si>
    <t>リーダー</t>
    <phoneticPr fontId="9"/>
  </si>
  <si>
    <t>福本 戸敷</t>
    <rPh sb="0" eb="2">
      <t>フクモト</t>
    </rPh>
    <rPh sb="3" eb="5">
      <t>トジキ</t>
    </rPh>
    <phoneticPr fontId="9"/>
  </si>
  <si>
    <t>フクモト トシキ</t>
    <phoneticPr fontId="9"/>
  </si>
  <si>
    <t>043-306-XXXX</t>
    <phoneticPr fontId="9"/>
  </si>
  <si>
    <t>toshiki_fukumoto@xx.xx</t>
    <phoneticPr fontId="9"/>
  </si>
  <si>
    <t>260-0852</t>
    <phoneticPr fontId="9"/>
  </si>
  <si>
    <t>千葉市中央区青葉町</t>
    <rPh sb="0" eb="3">
      <t>チバシ</t>
    </rPh>
    <rPh sb="3" eb="6">
      <t>チュウオウク</t>
    </rPh>
    <rPh sb="6" eb="9">
      <t>アオバマチ</t>
    </rPh>
    <phoneticPr fontId="9"/>
  </si>
  <si>
    <t>日揮スバルゲームカード株式会社</t>
    <rPh sb="0" eb="2">
      <t>ニッキ</t>
    </rPh>
    <rPh sb="11" eb="15">
      <t>カブシキガイシャ</t>
    </rPh>
    <phoneticPr fontId="9"/>
  </si>
  <si>
    <t>管理本部</t>
    <rPh sb="0" eb="2">
      <t>カンリ</t>
    </rPh>
    <rPh sb="2" eb="4">
      <t>ホンブ</t>
    </rPh>
    <phoneticPr fontId="9"/>
  </si>
  <si>
    <t>鮫島 伸一</t>
    <rPh sb="0" eb="2">
      <t>サメジマ</t>
    </rPh>
    <rPh sb="3" eb="5">
      <t>シンイチ</t>
    </rPh>
    <phoneticPr fontId="9"/>
  </si>
  <si>
    <t>サメジマ シンイチ</t>
    <phoneticPr fontId="9"/>
  </si>
  <si>
    <t>03-5138-XXXX</t>
    <phoneticPr fontId="9"/>
  </si>
  <si>
    <t>shinichisamejima@xx.xx</t>
    <phoneticPr fontId="9"/>
  </si>
  <si>
    <t>162-0855</t>
    <phoneticPr fontId="9"/>
  </si>
  <si>
    <t>X-X-X</t>
    <phoneticPr fontId="9"/>
  </si>
  <si>
    <t>メディカルスガイワン株式会社</t>
    <rPh sb="10" eb="14">
      <t>カブシキガイシャ</t>
    </rPh>
    <phoneticPr fontId="9"/>
  </si>
  <si>
    <t>食品グループ</t>
    <rPh sb="0" eb="2">
      <t>ショクヒン</t>
    </rPh>
    <phoneticPr fontId="9"/>
  </si>
  <si>
    <t>支店長</t>
    <rPh sb="0" eb="3">
      <t>シテンチョウ</t>
    </rPh>
    <phoneticPr fontId="9"/>
  </si>
  <si>
    <t>細田 未羽</t>
    <rPh sb="0" eb="2">
      <t>サイダ</t>
    </rPh>
    <rPh sb="3" eb="5">
      <t>ミウ</t>
    </rPh>
    <phoneticPr fontId="9"/>
  </si>
  <si>
    <t>ホソダ ミウ</t>
    <phoneticPr fontId="9"/>
  </si>
  <si>
    <t>0476-90-XXXX</t>
    <phoneticPr fontId="9"/>
  </si>
  <si>
    <t>miu5940@xx.xx</t>
    <phoneticPr fontId="9"/>
  </si>
  <si>
    <t>286-0016</t>
    <phoneticPr fontId="9"/>
  </si>
  <si>
    <t>成田市米野</t>
    <rPh sb="0" eb="3">
      <t>ナリタシ</t>
    </rPh>
    <rPh sb="3" eb="5">
      <t>ヨネノ</t>
    </rPh>
    <phoneticPr fontId="9"/>
  </si>
  <si>
    <t>環境シイ日本株式会社</t>
    <rPh sb="0" eb="2">
      <t>カンキョウ</t>
    </rPh>
    <rPh sb="4" eb="6">
      <t>ニホン</t>
    </rPh>
    <rPh sb="6" eb="10">
      <t>カブシキガイシャ</t>
    </rPh>
    <phoneticPr fontId="9"/>
  </si>
  <si>
    <t>井本 嘉男</t>
    <rPh sb="0" eb="2">
      <t>イモト</t>
    </rPh>
    <rPh sb="3" eb="5">
      <t>ヨシオ</t>
    </rPh>
    <phoneticPr fontId="9"/>
  </si>
  <si>
    <t>イモト ヨシオ</t>
    <phoneticPr fontId="9"/>
  </si>
  <si>
    <t>048-892-XXXX</t>
    <phoneticPr fontId="9"/>
  </si>
  <si>
    <t>Yoshio_Imoto@xx.xx</t>
    <phoneticPr fontId="9"/>
  </si>
  <si>
    <t>331-0059</t>
    <phoneticPr fontId="9"/>
  </si>
  <si>
    <t>さいたま市西区水判土</t>
    <rPh sb="4" eb="5">
      <t>シ</t>
    </rPh>
    <rPh sb="5" eb="7">
      <t>ニシク</t>
    </rPh>
    <rPh sb="7" eb="10">
      <t>ミズハタ</t>
    </rPh>
    <phoneticPr fontId="9"/>
  </si>
  <si>
    <t>株式会社東和ディエム富士</t>
    <rPh sb="0" eb="4">
      <t>カブシキガイシャ</t>
    </rPh>
    <rPh sb="4" eb="6">
      <t>トウワ</t>
    </rPh>
    <rPh sb="10" eb="12">
      <t>フジ</t>
    </rPh>
    <phoneticPr fontId="9"/>
  </si>
  <si>
    <t>国際課</t>
    <rPh sb="0" eb="3">
      <t>コクサイカ</t>
    </rPh>
    <phoneticPr fontId="9"/>
  </si>
  <si>
    <t>向井 輝</t>
    <rPh sb="0" eb="2">
      <t>ムカイ</t>
    </rPh>
    <rPh sb="3" eb="4">
      <t>テル</t>
    </rPh>
    <phoneticPr fontId="9"/>
  </si>
  <si>
    <t>ムカイ ヒカル</t>
    <phoneticPr fontId="9"/>
  </si>
  <si>
    <t>049-604-XXXX</t>
    <phoneticPr fontId="9"/>
  </si>
  <si>
    <t>hikarumukai@xx.xx</t>
    <phoneticPr fontId="9"/>
  </si>
  <si>
    <t>350-0154</t>
    <phoneticPr fontId="9"/>
  </si>
  <si>
    <t>比企郡川島町安塚</t>
    <rPh sb="0" eb="3">
      <t>ヒキグン</t>
    </rPh>
    <rPh sb="3" eb="6">
      <t>カワジママチ</t>
    </rPh>
    <rPh sb="6" eb="8">
      <t>ヤスヅカ</t>
    </rPh>
    <phoneticPr fontId="9"/>
  </si>
  <si>
    <t>X-XX-XX</t>
    <phoneticPr fontId="9"/>
  </si>
  <si>
    <t>株式会社設計ケアサービスエスイー</t>
    <rPh sb="0" eb="4">
      <t>カブシキガイシャ</t>
    </rPh>
    <rPh sb="4" eb="6">
      <t>セッケイ</t>
    </rPh>
    <phoneticPr fontId="9"/>
  </si>
  <si>
    <t>制作課</t>
    <rPh sb="0" eb="2">
      <t>セイサク</t>
    </rPh>
    <rPh sb="2" eb="3">
      <t>カ</t>
    </rPh>
    <phoneticPr fontId="9"/>
  </si>
  <si>
    <t>石崎 由起夫</t>
    <rPh sb="0" eb="2">
      <t>イシザキ</t>
    </rPh>
    <rPh sb="3" eb="6">
      <t>ユキオ</t>
    </rPh>
    <phoneticPr fontId="9"/>
  </si>
  <si>
    <t>イシザキ ユキオ</t>
    <phoneticPr fontId="9"/>
  </si>
  <si>
    <t>03-6723-XXXX</t>
    <phoneticPr fontId="9"/>
  </si>
  <si>
    <t>yukio36744@xx.xx</t>
    <phoneticPr fontId="9"/>
  </si>
  <si>
    <t>162-0855</t>
    <phoneticPr fontId="9"/>
  </si>
  <si>
    <t>有限会社テクニカ大丸協和</t>
    <rPh sb="0" eb="4">
      <t>ユウゲンガイシャ</t>
    </rPh>
    <rPh sb="8" eb="10">
      <t>ダイマル</t>
    </rPh>
    <rPh sb="10" eb="12">
      <t>キョウワ</t>
    </rPh>
    <phoneticPr fontId="9"/>
  </si>
  <si>
    <t>プロジェクト・リーダー</t>
    <phoneticPr fontId="9"/>
  </si>
  <si>
    <t>関根 雅樹</t>
    <rPh sb="0" eb="2">
      <t>セキネ</t>
    </rPh>
    <rPh sb="3" eb="5">
      <t>マサキ</t>
    </rPh>
    <phoneticPr fontId="9"/>
  </si>
  <si>
    <t>セキネ マサキ</t>
    <phoneticPr fontId="9"/>
  </si>
  <si>
    <t>0493-48-XXXX</t>
    <phoneticPr fontId="9"/>
  </si>
  <si>
    <t>masakisekine@xx.xx</t>
    <phoneticPr fontId="9"/>
  </si>
  <si>
    <t>355-0037</t>
    <phoneticPr fontId="9"/>
  </si>
  <si>
    <t>エヌ第一三共建材有限会社</t>
    <rPh sb="2" eb="4">
      <t>ダイイチ</t>
    </rPh>
    <rPh sb="4" eb="6">
      <t>サンキョウ</t>
    </rPh>
    <rPh sb="6" eb="8">
      <t>ケンザイ</t>
    </rPh>
    <rPh sb="8" eb="12">
      <t>ユウゲンガイシャ</t>
    </rPh>
    <phoneticPr fontId="9"/>
  </si>
  <si>
    <t>知的財産課</t>
    <rPh sb="0" eb="2">
      <t>チテキ</t>
    </rPh>
    <rPh sb="2" eb="4">
      <t>ザイサン</t>
    </rPh>
    <rPh sb="4" eb="5">
      <t>カ</t>
    </rPh>
    <phoneticPr fontId="9"/>
  </si>
  <si>
    <t>横川 学</t>
    <rPh sb="0" eb="2">
      <t>ヨコカワ</t>
    </rPh>
    <rPh sb="3" eb="4">
      <t>ガク</t>
    </rPh>
    <phoneticPr fontId="9"/>
  </si>
  <si>
    <t>ヨコカワ マナブ</t>
    <phoneticPr fontId="9"/>
  </si>
  <si>
    <t>048-367-XXXX</t>
    <phoneticPr fontId="9"/>
  </si>
  <si>
    <t>gmwenzobjdcmanabu851@xx.xx</t>
    <phoneticPr fontId="9"/>
  </si>
  <si>
    <t>341-0035</t>
    <phoneticPr fontId="9"/>
  </si>
  <si>
    <t>三郷市鷹野</t>
    <rPh sb="0" eb="3">
      <t>ミサトシ</t>
    </rPh>
    <rPh sb="3" eb="5">
      <t>タカノ</t>
    </rPh>
    <phoneticPr fontId="9"/>
  </si>
  <si>
    <t>X-XX</t>
    <phoneticPr fontId="9"/>
  </si>
  <si>
    <t>有限会社ジパング日商フーズ</t>
    <rPh sb="0" eb="4">
      <t>ユウゲンガイシャ</t>
    </rPh>
    <rPh sb="8" eb="10">
      <t>ニッショウ</t>
    </rPh>
    <phoneticPr fontId="9"/>
  </si>
  <si>
    <t>品質管理課</t>
    <rPh sb="0" eb="2">
      <t>ヒンシツ</t>
    </rPh>
    <rPh sb="2" eb="5">
      <t>カンリカ</t>
    </rPh>
    <phoneticPr fontId="9"/>
  </si>
  <si>
    <t>江口 寧音</t>
    <rPh sb="0" eb="2">
      <t>エグチ</t>
    </rPh>
    <rPh sb="3" eb="5">
      <t>ネネ</t>
    </rPh>
    <phoneticPr fontId="9"/>
  </si>
  <si>
    <t>エグチ ネネ</t>
    <phoneticPr fontId="9"/>
  </si>
  <si>
    <t>03-9968-XXXX</t>
    <phoneticPr fontId="9"/>
  </si>
  <si>
    <t>nene_eguchi@xx.xx</t>
    <phoneticPr fontId="9"/>
  </si>
  <si>
    <t>105-0011</t>
    <phoneticPr fontId="9"/>
  </si>
  <si>
    <t>X-X-XX</t>
    <phoneticPr fontId="9"/>
  </si>
  <si>
    <t>フェリークルーズプロダクツ株式会社</t>
    <rPh sb="13" eb="17">
      <t>カブシキガイシャ</t>
    </rPh>
    <phoneticPr fontId="9"/>
  </si>
  <si>
    <t>チーフ・マネージャ</t>
    <phoneticPr fontId="9"/>
  </si>
  <si>
    <t>安藤 果歩</t>
    <rPh sb="0" eb="2">
      <t>アンドウ</t>
    </rPh>
    <rPh sb="3" eb="5">
      <t>カホ</t>
    </rPh>
    <phoneticPr fontId="9"/>
  </si>
  <si>
    <t>アンドウ カホ</t>
    <phoneticPr fontId="9"/>
  </si>
  <si>
    <t>03-2944-XXXX</t>
    <phoneticPr fontId="9"/>
  </si>
  <si>
    <t>kaho83429@xx.xx</t>
    <phoneticPr fontId="9"/>
  </si>
  <si>
    <t>108-0073</t>
    <phoneticPr fontId="9"/>
  </si>
  <si>
    <t>港区三田</t>
    <rPh sb="0" eb="2">
      <t>ミナトク</t>
    </rPh>
    <rPh sb="2" eb="4">
      <t>ミタ</t>
    </rPh>
    <phoneticPr fontId="9"/>
  </si>
  <si>
    <t>株式会社アイケイ技術開発カーボン</t>
    <rPh sb="0" eb="4">
      <t>カブシキガイシャ</t>
    </rPh>
    <rPh sb="8" eb="10">
      <t>ギジュツ</t>
    </rPh>
    <rPh sb="10" eb="12">
      <t>カイハツ</t>
    </rPh>
    <phoneticPr fontId="9"/>
  </si>
  <si>
    <t>システム開発部</t>
    <rPh sb="4" eb="6">
      <t>カイハツ</t>
    </rPh>
    <rPh sb="6" eb="7">
      <t>ブ</t>
    </rPh>
    <phoneticPr fontId="9"/>
  </si>
  <si>
    <t>岡 翼</t>
    <rPh sb="0" eb="1">
      <t>オカ</t>
    </rPh>
    <rPh sb="2" eb="3">
      <t>ツバサ</t>
    </rPh>
    <phoneticPr fontId="9"/>
  </si>
  <si>
    <t>オカ ツバサ</t>
    <phoneticPr fontId="9"/>
  </si>
  <si>
    <t>03-6513-XXXX</t>
    <phoneticPr fontId="9"/>
  </si>
  <si>
    <t>tsubasa5897@xx.xx</t>
    <phoneticPr fontId="9"/>
  </si>
  <si>
    <t>101-0061</t>
    <phoneticPr fontId="9"/>
  </si>
  <si>
    <t>千代田区三崎町</t>
    <rPh sb="0" eb="4">
      <t>チヨダク</t>
    </rPh>
    <rPh sb="4" eb="7">
      <t>ミサキマチ</t>
    </rPh>
    <phoneticPr fontId="9"/>
  </si>
  <si>
    <t>X-XX-XX</t>
    <phoneticPr fontId="9"/>
  </si>
  <si>
    <t>ジーマイヤーズコンサルタント株式会社</t>
    <rPh sb="14" eb="18">
      <t>カブシキガイシャ</t>
    </rPh>
    <phoneticPr fontId="9"/>
  </si>
  <si>
    <t>地域農業支援室</t>
    <rPh sb="0" eb="2">
      <t>チイキ</t>
    </rPh>
    <rPh sb="2" eb="4">
      <t>ノウギョウ</t>
    </rPh>
    <rPh sb="4" eb="6">
      <t>シエン</t>
    </rPh>
    <rPh sb="6" eb="7">
      <t>シツ</t>
    </rPh>
    <phoneticPr fontId="9"/>
  </si>
  <si>
    <t>滝川 美音</t>
    <rPh sb="0" eb="2">
      <t>タキガワ</t>
    </rPh>
    <rPh sb="3" eb="5">
      <t>ビオン</t>
    </rPh>
    <phoneticPr fontId="9"/>
  </si>
  <si>
    <t>タキガワ ミオ</t>
    <phoneticPr fontId="9"/>
  </si>
  <si>
    <t>027-762-XXXX</t>
    <phoneticPr fontId="9"/>
  </si>
  <si>
    <t>mio30608@xx.xx</t>
    <phoneticPr fontId="9"/>
  </si>
  <si>
    <t>370-2133</t>
    <phoneticPr fontId="9"/>
  </si>
  <si>
    <t>高崎市吉井町吉井川</t>
    <rPh sb="0" eb="3">
      <t>タカサキシ</t>
    </rPh>
    <rPh sb="3" eb="6">
      <t>ヨシイマチ</t>
    </rPh>
    <rPh sb="6" eb="9">
      <t>ヨシイカワ</t>
    </rPh>
    <phoneticPr fontId="9"/>
  </si>
  <si>
    <t>有限会社エヌティエルエムエス</t>
    <rPh sb="0" eb="4">
      <t>ユウゲンガイシャ</t>
    </rPh>
    <phoneticPr fontId="9"/>
  </si>
  <si>
    <t>人事課</t>
    <rPh sb="0" eb="3">
      <t>ジンジカ</t>
    </rPh>
    <phoneticPr fontId="9"/>
  </si>
  <si>
    <t>業務担当統括</t>
    <rPh sb="0" eb="2">
      <t>ギョウム</t>
    </rPh>
    <rPh sb="2" eb="4">
      <t>タントウ</t>
    </rPh>
    <rPh sb="4" eb="6">
      <t>トウカツ</t>
    </rPh>
    <phoneticPr fontId="9"/>
  </si>
  <si>
    <t>沼田 渚</t>
    <rPh sb="0" eb="2">
      <t>ヌマタ</t>
    </rPh>
    <rPh sb="3" eb="4">
      <t>ナギサ</t>
    </rPh>
    <phoneticPr fontId="9"/>
  </si>
  <si>
    <t>ヌマタ ナギサ</t>
    <phoneticPr fontId="9"/>
  </si>
  <si>
    <t>0480-75-XXXX</t>
    <phoneticPr fontId="9"/>
  </si>
  <si>
    <t>nagisa81922@xx.xx</t>
    <phoneticPr fontId="9"/>
  </si>
  <si>
    <t>347-0034</t>
    <phoneticPr fontId="9"/>
  </si>
  <si>
    <t>加須市常泉</t>
    <rPh sb="0" eb="3">
      <t>カゾシ</t>
    </rPh>
    <rPh sb="3" eb="5">
      <t>ツネズミ</t>
    </rPh>
    <phoneticPr fontId="9"/>
  </si>
  <si>
    <t>イレブン情報アセット工業株式会社</t>
    <rPh sb="4" eb="6">
      <t>ジョウホウ</t>
    </rPh>
    <rPh sb="10" eb="12">
      <t>コウギョウ</t>
    </rPh>
    <rPh sb="12" eb="16">
      <t>カブシキガイシャ</t>
    </rPh>
    <phoneticPr fontId="9"/>
  </si>
  <si>
    <t>購買課</t>
    <rPh sb="0" eb="3">
      <t>コウバイカ</t>
    </rPh>
    <phoneticPr fontId="9"/>
  </si>
  <si>
    <t>営業部長</t>
    <rPh sb="0" eb="2">
      <t>エイギョウ</t>
    </rPh>
    <rPh sb="2" eb="4">
      <t>ブチョウ</t>
    </rPh>
    <phoneticPr fontId="9"/>
  </si>
  <si>
    <t>木下 清香</t>
    <rPh sb="0" eb="2">
      <t>キノシタ</t>
    </rPh>
    <rPh sb="3" eb="5">
      <t>キヨカ</t>
    </rPh>
    <phoneticPr fontId="9"/>
  </si>
  <si>
    <t>キノシタ サヤカ</t>
    <phoneticPr fontId="9"/>
  </si>
  <si>
    <t>03-0529-XXXX</t>
    <phoneticPr fontId="9"/>
  </si>
  <si>
    <t>sayaka399@xx.xx</t>
    <phoneticPr fontId="9"/>
  </si>
  <si>
    <t>197-0024</t>
    <phoneticPr fontId="9"/>
  </si>
  <si>
    <t>福生市牛浜</t>
    <rPh sb="0" eb="3">
      <t>フッサシ</t>
    </rPh>
    <rPh sb="3" eb="5">
      <t>ウシハマ</t>
    </rPh>
    <phoneticPr fontId="9"/>
  </si>
  <si>
    <t>X-X</t>
    <phoneticPr fontId="9"/>
  </si>
  <si>
    <t>ジャパン住宅研究所ピー株式会社</t>
    <rPh sb="4" eb="6">
      <t>ジュウタク</t>
    </rPh>
    <rPh sb="6" eb="9">
      <t>ケンキュウショ</t>
    </rPh>
    <rPh sb="11" eb="15">
      <t>カブシキガイシャ</t>
    </rPh>
    <phoneticPr fontId="9"/>
  </si>
  <si>
    <t>生産課</t>
    <rPh sb="0" eb="2">
      <t>セイサン</t>
    </rPh>
    <rPh sb="2" eb="3">
      <t>カ</t>
    </rPh>
    <phoneticPr fontId="9"/>
  </si>
  <si>
    <t>外山 由起夫</t>
    <rPh sb="0" eb="2">
      <t>ソトヤマ</t>
    </rPh>
    <rPh sb="3" eb="6">
      <t>ユキオ</t>
    </rPh>
    <phoneticPr fontId="9"/>
  </si>
  <si>
    <t>ソトヤマ ユキオ</t>
    <phoneticPr fontId="9"/>
  </si>
  <si>
    <t>03-5150-XXXX</t>
    <phoneticPr fontId="9"/>
  </si>
  <si>
    <t>Yukio_Sotoyama@xx.xx</t>
    <phoneticPr fontId="9"/>
  </si>
  <si>
    <t>197-0822</t>
    <phoneticPr fontId="9"/>
  </si>
  <si>
    <t>あきる野市小川東</t>
    <rPh sb="3" eb="5">
      <t>ノシ</t>
    </rPh>
    <rPh sb="5" eb="8">
      <t>オガワヒガシ</t>
    </rPh>
    <phoneticPr fontId="9"/>
  </si>
  <si>
    <t>X-X-XX</t>
    <phoneticPr fontId="9"/>
  </si>
  <si>
    <t>東洋ヘルスケアハルテック合資会社</t>
    <rPh sb="0" eb="2">
      <t>トウヨウ</t>
    </rPh>
    <rPh sb="12" eb="14">
      <t>ゴウシ</t>
    </rPh>
    <rPh sb="14" eb="16">
      <t>ガイシャ</t>
    </rPh>
    <phoneticPr fontId="9"/>
  </si>
  <si>
    <t>指導室</t>
    <rPh sb="0" eb="3">
      <t>シドウシツ</t>
    </rPh>
    <phoneticPr fontId="9"/>
  </si>
  <si>
    <t>リーダー</t>
    <phoneticPr fontId="9"/>
  </si>
  <si>
    <t>矢島 雄也</t>
    <rPh sb="0" eb="2">
      <t>ヤジマ</t>
    </rPh>
    <rPh sb="3" eb="5">
      <t>ユウヤ</t>
    </rPh>
    <phoneticPr fontId="9"/>
  </si>
  <si>
    <t>ヤジマ ユウヤ</t>
    <phoneticPr fontId="9"/>
  </si>
  <si>
    <t>0436-76-XXXX</t>
    <phoneticPr fontId="9"/>
  </si>
  <si>
    <t>yuuya249@xx.xx</t>
    <phoneticPr fontId="9"/>
  </si>
  <si>
    <t>290-0164</t>
    <phoneticPr fontId="9"/>
  </si>
  <si>
    <t>市原市奈良</t>
    <rPh sb="0" eb="3">
      <t>イチハラシ</t>
    </rPh>
    <rPh sb="3" eb="5">
      <t>ナラ</t>
    </rPh>
    <phoneticPr fontId="9"/>
  </si>
  <si>
    <t>東和昭和西武株式会社</t>
    <rPh sb="0" eb="2">
      <t>トウワ</t>
    </rPh>
    <rPh sb="2" eb="4">
      <t>アキカズ</t>
    </rPh>
    <rPh sb="4" eb="6">
      <t>セイブ</t>
    </rPh>
    <rPh sb="6" eb="10">
      <t>カブシキガイシャ</t>
    </rPh>
    <phoneticPr fontId="9"/>
  </si>
  <si>
    <t>企画運営本部</t>
    <rPh sb="0" eb="2">
      <t>キカク</t>
    </rPh>
    <rPh sb="2" eb="4">
      <t>ウンエイ</t>
    </rPh>
    <rPh sb="4" eb="6">
      <t>ホンブ</t>
    </rPh>
    <phoneticPr fontId="9"/>
  </si>
  <si>
    <t>業務推進役</t>
    <rPh sb="0" eb="2">
      <t>ギョウム</t>
    </rPh>
    <rPh sb="2" eb="5">
      <t>スイシンヤク</t>
    </rPh>
    <phoneticPr fontId="9"/>
  </si>
  <si>
    <t>米田 良昭</t>
    <rPh sb="0" eb="2">
      <t>ヨネダ</t>
    </rPh>
    <rPh sb="3" eb="5">
      <t>ヨシアキ</t>
    </rPh>
    <phoneticPr fontId="9"/>
  </si>
  <si>
    <t>ヨネダ ヨシアキ</t>
    <phoneticPr fontId="9"/>
  </si>
  <si>
    <t>0274-76-XXXX</t>
    <phoneticPr fontId="9"/>
  </si>
  <si>
    <t>iyoneda@xx.xx</t>
    <phoneticPr fontId="9"/>
  </si>
  <si>
    <t>370-2453</t>
    <phoneticPr fontId="9"/>
  </si>
  <si>
    <t>富岡市宮崎</t>
    <rPh sb="0" eb="3">
      <t>トミオカシ</t>
    </rPh>
    <rPh sb="3" eb="5">
      <t>ミヤザキ</t>
    </rPh>
    <phoneticPr fontId="9"/>
  </si>
  <si>
    <t>有限会社大日本サービスディエム</t>
    <rPh sb="0" eb="4">
      <t>ユウゲンガイシャ</t>
    </rPh>
    <rPh sb="4" eb="7">
      <t>ダイニッポン</t>
    </rPh>
    <phoneticPr fontId="9"/>
  </si>
  <si>
    <t>寺田 心</t>
    <rPh sb="0" eb="2">
      <t>テラダ</t>
    </rPh>
    <rPh sb="3" eb="4">
      <t>ココロ</t>
    </rPh>
    <phoneticPr fontId="9"/>
  </si>
  <si>
    <t>テラダ ココロ</t>
    <phoneticPr fontId="9"/>
  </si>
  <si>
    <t>0480-24-XXXX</t>
    <phoneticPr fontId="9"/>
  </si>
  <si>
    <t>kokoroterada@xx.xx</t>
    <phoneticPr fontId="9"/>
  </si>
  <si>
    <t>345-0804</t>
    <phoneticPr fontId="9"/>
  </si>
  <si>
    <t>南埼玉郡宮代町川端</t>
    <rPh sb="0" eb="4">
      <t>ミナミサイタマグン</t>
    </rPh>
    <rPh sb="4" eb="7">
      <t>ミヤシロマチ</t>
    </rPh>
    <rPh sb="7" eb="9">
      <t>カワバタ</t>
    </rPh>
    <phoneticPr fontId="9"/>
  </si>
  <si>
    <t>X-XX</t>
    <phoneticPr fontId="9"/>
  </si>
  <si>
    <t>有限会社アルファ興和バルブ</t>
    <rPh sb="0" eb="4">
      <t>ユウゲンガイシャ</t>
    </rPh>
    <rPh sb="8" eb="10">
      <t>コウワ</t>
    </rPh>
    <phoneticPr fontId="9"/>
  </si>
  <si>
    <t>区画整理課</t>
    <rPh sb="0" eb="2">
      <t>クカク</t>
    </rPh>
    <rPh sb="2" eb="4">
      <t>セイリ</t>
    </rPh>
    <rPh sb="4" eb="5">
      <t>カ</t>
    </rPh>
    <phoneticPr fontId="9"/>
  </si>
  <si>
    <t>秘書</t>
    <rPh sb="0" eb="2">
      <t>ヒショ</t>
    </rPh>
    <phoneticPr fontId="9"/>
  </si>
  <si>
    <t>荒井 美姫</t>
    <rPh sb="0" eb="2">
      <t>アライ</t>
    </rPh>
    <rPh sb="3" eb="4">
      <t>ビ</t>
    </rPh>
    <rPh sb="4" eb="5">
      <t>ヒメ</t>
    </rPh>
    <phoneticPr fontId="9"/>
  </si>
  <si>
    <t>アライ ミキ</t>
    <phoneticPr fontId="9"/>
  </si>
  <si>
    <t>043-719-XXXX</t>
    <phoneticPr fontId="9"/>
  </si>
  <si>
    <t>miki61069@xx.xx</t>
    <phoneticPr fontId="9"/>
  </si>
  <si>
    <t>260-0856</t>
    <phoneticPr fontId="9"/>
  </si>
  <si>
    <t>千葉市中央区亥鼻</t>
    <rPh sb="0" eb="3">
      <t>チバシ</t>
    </rPh>
    <rPh sb="3" eb="6">
      <t>チュウオウク</t>
    </rPh>
    <rPh sb="6" eb="8">
      <t>イノハナ</t>
    </rPh>
    <phoneticPr fontId="9"/>
  </si>
  <si>
    <t>X-XX</t>
    <phoneticPr fontId="9"/>
  </si>
  <si>
    <t>マテリアルインキホーム株式会社</t>
    <rPh sb="11" eb="15">
      <t>カブシキガイシャ</t>
    </rPh>
    <phoneticPr fontId="9"/>
  </si>
  <si>
    <t>仕入窓口係</t>
    <rPh sb="0" eb="2">
      <t>シイレ</t>
    </rPh>
    <rPh sb="2" eb="4">
      <t>マドグチ</t>
    </rPh>
    <rPh sb="4" eb="5">
      <t>ガカリ</t>
    </rPh>
    <phoneticPr fontId="9"/>
  </si>
  <si>
    <t>西川 邦男</t>
    <rPh sb="0" eb="2">
      <t>ニシカワ</t>
    </rPh>
    <rPh sb="3" eb="5">
      <t>クニオ</t>
    </rPh>
    <phoneticPr fontId="9"/>
  </si>
  <si>
    <t>ニシカワ クニオ</t>
    <phoneticPr fontId="9"/>
  </si>
  <si>
    <t>0279-71-XXXX</t>
    <phoneticPr fontId="9"/>
  </si>
  <si>
    <t>Kunio_Nishikawa@xx.xx</t>
    <phoneticPr fontId="9"/>
  </si>
  <si>
    <t>377-0004</t>
    <phoneticPr fontId="9"/>
  </si>
  <si>
    <t>渋川市半田</t>
    <rPh sb="0" eb="3">
      <t>シブカワシ</t>
    </rPh>
    <rPh sb="3" eb="5">
      <t>ハンダ</t>
    </rPh>
    <phoneticPr fontId="9"/>
  </si>
  <si>
    <t>X-X</t>
    <phoneticPr fontId="9"/>
  </si>
  <si>
    <t>株式会社三協プラント建設東和</t>
    <rPh sb="0" eb="4">
      <t>カブシキガイシャ</t>
    </rPh>
    <rPh sb="4" eb="6">
      <t>サンキョウ</t>
    </rPh>
    <rPh sb="10" eb="12">
      <t>ケンセツ</t>
    </rPh>
    <rPh sb="12" eb="14">
      <t>トウワ</t>
    </rPh>
    <phoneticPr fontId="9"/>
  </si>
  <si>
    <t>業務課</t>
    <rPh sb="0" eb="3">
      <t>ギョウムカ</t>
    </rPh>
    <phoneticPr fontId="9"/>
  </si>
  <si>
    <t>篠田 心美</t>
    <rPh sb="0" eb="2">
      <t>シノダ</t>
    </rPh>
    <rPh sb="3" eb="5">
      <t>ココミ</t>
    </rPh>
    <phoneticPr fontId="9"/>
  </si>
  <si>
    <t>シノダ ココミ</t>
    <phoneticPr fontId="9"/>
  </si>
  <si>
    <t>0476-49-XXXX</t>
    <phoneticPr fontId="9"/>
  </si>
  <si>
    <t>ishinoda@xx.xx</t>
    <phoneticPr fontId="9"/>
  </si>
  <si>
    <t>286-0205</t>
    <phoneticPr fontId="9"/>
  </si>
  <si>
    <t>富里市根木名</t>
    <rPh sb="0" eb="3">
      <t>トミサトシ</t>
    </rPh>
    <rPh sb="3" eb="6">
      <t>ネコナ</t>
    </rPh>
    <phoneticPr fontId="9"/>
  </si>
  <si>
    <t>X-XX-X</t>
    <phoneticPr fontId="9"/>
  </si>
  <si>
    <t>エア三城東洋株式会社</t>
    <rPh sb="2" eb="4">
      <t>ミシロ</t>
    </rPh>
    <rPh sb="4" eb="6">
      <t>トウヨウ</t>
    </rPh>
    <rPh sb="6" eb="10">
      <t>カブシキガイシャ</t>
    </rPh>
    <phoneticPr fontId="9"/>
  </si>
  <si>
    <t>外商窓口部</t>
    <rPh sb="0" eb="2">
      <t>ガイショウ</t>
    </rPh>
    <rPh sb="2" eb="4">
      <t>マドグチ</t>
    </rPh>
    <rPh sb="4" eb="5">
      <t>ブ</t>
    </rPh>
    <phoneticPr fontId="9"/>
  </si>
  <si>
    <t>本部長</t>
    <rPh sb="0" eb="3">
      <t>ホンブチョウ</t>
    </rPh>
    <phoneticPr fontId="9"/>
  </si>
  <si>
    <t>辻 佐登子</t>
    <rPh sb="0" eb="1">
      <t>ツジ</t>
    </rPh>
    <rPh sb="2" eb="5">
      <t>サトコ</t>
    </rPh>
    <phoneticPr fontId="9"/>
  </si>
  <si>
    <t>ツジ サトコ</t>
    <phoneticPr fontId="9"/>
  </si>
  <si>
    <t>0278-72-XXXX</t>
    <phoneticPr fontId="9"/>
  </si>
  <si>
    <t>otsuji@xx.xx</t>
    <phoneticPr fontId="9"/>
  </si>
  <si>
    <t>378-0304</t>
    <phoneticPr fontId="9"/>
  </si>
  <si>
    <t>沼田市利根町大楊</t>
    <rPh sb="0" eb="3">
      <t>ヌマタシ</t>
    </rPh>
    <rPh sb="3" eb="6">
      <t>トネマチ</t>
    </rPh>
    <rPh sb="6" eb="8">
      <t>オオヨウ</t>
    </rPh>
    <phoneticPr fontId="9"/>
  </si>
  <si>
    <t>STO-USB-32</t>
  </si>
  <si>
    <t>STO-USB-64</t>
  </si>
  <si>
    <t>オンラインストア 4月分販売記録</t>
    <rPh sb="10" eb="12">
      <t>ガツブン</t>
    </rPh>
    <rPh sb="12" eb="14">
      <t>ハンバイ</t>
    </rPh>
    <rPh sb="14" eb="16">
      <t>キロク</t>
    </rPh>
    <phoneticPr fontId="13"/>
  </si>
  <si>
    <t>NAS-1000</t>
    <phoneticPr fontId="5"/>
  </si>
  <si>
    <t>HDD-750</t>
    <phoneticPr fontId="5"/>
  </si>
  <si>
    <t>STO-SD-128</t>
  </si>
  <si>
    <t>GMS-BK-1</t>
    <phoneticPr fontId="5"/>
  </si>
  <si>
    <t>HDD-500</t>
    <phoneticPr fontId="5"/>
  </si>
  <si>
    <t>KB-WH-109</t>
    <phoneticPr fontId="5"/>
  </si>
  <si>
    <t>MS-WH-1</t>
    <phoneticPr fontId="5"/>
  </si>
  <si>
    <t>HDD-2000</t>
    <phoneticPr fontId="5"/>
  </si>
  <si>
    <t>HDD-500</t>
    <phoneticPr fontId="5"/>
  </si>
  <si>
    <t>MS-BK-1</t>
    <phoneticPr fontId="5"/>
  </si>
  <si>
    <t>STO-SD-64</t>
  </si>
  <si>
    <t>KB-WH-109</t>
    <phoneticPr fontId="5"/>
  </si>
  <si>
    <t>BMS-BK-1</t>
    <phoneticPr fontId="5"/>
  </si>
  <si>
    <t>WLAN-LM-150</t>
    <phoneticPr fontId="5"/>
  </si>
  <si>
    <t>KB-BK-109</t>
    <phoneticPr fontId="5"/>
  </si>
  <si>
    <t>MS-BK-1</t>
    <phoneticPr fontId="5"/>
  </si>
  <si>
    <t>HDD-500</t>
    <phoneticPr fontId="5"/>
  </si>
  <si>
    <t>MS-WH-1</t>
    <phoneticPr fontId="5"/>
  </si>
  <si>
    <t>WLAN-LM-150</t>
    <phoneticPr fontId="5"/>
  </si>
  <si>
    <t>MS-BK-1</t>
    <phoneticPr fontId="5"/>
  </si>
  <si>
    <t>STO-SD-32</t>
  </si>
  <si>
    <t>合計</t>
    <rPh sb="0" eb="2">
      <t>ゴウケイ</t>
    </rPh>
    <phoneticPr fontId="13"/>
  </si>
  <si>
    <t>WLAN-L-300</t>
    <phoneticPr fontId="5"/>
  </si>
  <si>
    <t>ハードディスクドライブ 500GB</t>
    <phoneticPr fontId="5"/>
  </si>
  <si>
    <t>HDD-750</t>
    <phoneticPr fontId="5"/>
  </si>
  <si>
    <t>ハードディスクドライブ 1TB</t>
    <phoneticPr fontId="5"/>
  </si>
  <si>
    <t>HDD-2000</t>
    <phoneticPr fontId="5"/>
  </si>
  <si>
    <t>ハードディスクドライブ 2TB</t>
    <phoneticPr fontId="5"/>
  </si>
  <si>
    <t>NAS-1000</t>
    <phoneticPr fontId="5"/>
  </si>
  <si>
    <t>ハードディスクNAS 1TB</t>
    <phoneticPr fontId="5"/>
  </si>
  <si>
    <t>ハードディスクNAS 2TB</t>
    <phoneticPr fontId="5"/>
  </si>
  <si>
    <t>USBメモリー 32GB</t>
    <phoneticPr fontId="5"/>
  </si>
  <si>
    <t>STO-USB-64</t>
    <phoneticPr fontId="5"/>
  </si>
  <si>
    <t>USBメモリー 64GB</t>
    <phoneticPr fontId="5"/>
  </si>
  <si>
    <t>STO-USB-128</t>
    <phoneticPr fontId="13"/>
  </si>
  <si>
    <t>USBメモリー 128GB</t>
    <phoneticPr fontId="5"/>
  </si>
  <si>
    <t>STO-SD-32</t>
    <phoneticPr fontId="5"/>
  </si>
  <si>
    <t>SDメモリーカード 32GB</t>
    <phoneticPr fontId="5"/>
  </si>
  <si>
    <t>STO-SD-64</t>
    <phoneticPr fontId="5"/>
  </si>
  <si>
    <t>SDメモリーカード 64GB</t>
    <phoneticPr fontId="5"/>
  </si>
  <si>
    <t>STO-SD-128</t>
    <phoneticPr fontId="13"/>
  </si>
  <si>
    <t>SDメモリーカード 128GB</t>
    <phoneticPr fontId="5"/>
  </si>
  <si>
    <t>MS-BK-1</t>
    <phoneticPr fontId="5"/>
  </si>
  <si>
    <t>MS-WH-1</t>
    <phoneticPr fontId="5"/>
  </si>
  <si>
    <t>GMS-BK-1</t>
    <phoneticPr fontId="5"/>
  </si>
  <si>
    <t>GMS-WH-1</t>
    <phoneticPr fontId="5"/>
  </si>
  <si>
    <t>BMS-BK-1</t>
    <phoneticPr fontId="5"/>
  </si>
  <si>
    <t>BMS-WH-1</t>
    <phoneticPr fontId="5"/>
  </si>
  <si>
    <t>KB-BK-109</t>
    <phoneticPr fontId="5"/>
  </si>
  <si>
    <t>KB-WH-109</t>
    <phoneticPr fontId="5"/>
  </si>
  <si>
    <t>KB-BBK-109</t>
    <phoneticPr fontId="5"/>
  </si>
  <si>
    <t>KB-BWH-109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</si>
</sst>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¥#,##0;[Red]&quot;¥-&quot;#,##0"/>
    <numFmt numFmtId="177" formatCode="yyyy/mm/dd"/>
    <numFmt numFmtId="178" formatCode="\¥#,##0;&quot;¥-&quot;#,##0"/>
  </numFmts>
  <fonts count="14" x14ac:knownFonts="1">
    <font>
      <sz val="11"/>
      <color rgb="FF000000"/>
      <name val="ＭＳ Ｐゴシック"/>
      <family val="2"/>
      <charset val="128"/>
    </font>
    <font>
      <sz val="18"/>
      <color rgb="FF44546A"/>
      <name val="ＭＳ Ｐゴシック"/>
      <family val="2"/>
      <charset val="128"/>
    </font>
    <font>
      <u/>
      <sz val="11"/>
      <color rgb="FF0563C1"/>
      <name val="ＭＳ Ｐゴシック"/>
      <family val="2"/>
      <charset val="128"/>
    </font>
    <font>
      <b/>
      <sz val="11"/>
      <color rgb="FF9C000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rgb="FF000000"/>
      <name val="ＭＳ Ｐ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8"/>
      <color rgb="FF44546A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u/>
      <sz val="11"/>
      <color rgb="FF0563C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D966"/>
        <bgColor rgb="FFFFFF99"/>
      </patternFill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4" fillId="2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2" applyFont="1" applyFill="1" applyBorder="1" applyAlignment="1" applyProtection="1">
      <alignment vertical="center"/>
    </xf>
    <xf numFmtId="178" fontId="0" fillId="0" borderId="0" xfId="0" applyNumberFormat="1">
      <alignment vertical="center"/>
    </xf>
    <xf numFmtId="0" fontId="3" fillId="2" borderId="2" xfId="2" applyFont="1" applyBorder="1" applyAlignment="1" applyProtection="1">
      <alignment horizontal="center" vertical="center"/>
    </xf>
    <xf numFmtId="178" fontId="3" fillId="2" borderId="2" xfId="2" applyNumberFormat="1" applyFont="1" applyBorder="1" applyAlignment="1" applyProtection="1">
      <alignment horizontal="center" vertical="center"/>
    </xf>
    <xf numFmtId="0" fontId="0" fillId="0" borderId="2" xfId="0" applyFont="1" applyBorder="1">
      <alignment vertical="center"/>
    </xf>
    <xf numFmtId="178" fontId="0" fillId="0" borderId="2" xfId="0" applyNumberFormat="1" applyBorder="1">
      <alignment vertical="center"/>
    </xf>
    <xf numFmtId="49" fontId="10" fillId="0" borderId="0" xfId="0" applyNumberFormat="1" applyFont="1" applyBorder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1" xfId="0" applyNumberFormat="1" applyFont="1" applyBorder="1">
      <alignment vertical="center"/>
    </xf>
    <xf numFmtId="49" fontId="12" fillId="0" borderId="1" xfId="1" applyNumberFormat="1" applyFont="1" applyBorder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49" fontId="0" fillId="0" borderId="2" xfId="0" applyNumberFormat="1" applyFont="1" applyBorder="1">
      <alignment vertical="center"/>
    </xf>
    <xf numFmtId="176" fontId="0" fillId="0" borderId="2" xfId="2" applyNumberFormat="1" applyFont="1" applyFill="1" applyBorder="1" applyAlignment="1" applyProtection="1">
      <alignment vertical="center"/>
    </xf>
    <xf numFmtId="177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0" xfId="3">
      <alignment vertical="center"/>
    </xf>
    <xf numFmtId="176" fontId="0" fillId="0" borderId="0" xfId="0" applyNumberFormat="1">
      <alignment vertical="center"/>
    </xf>
    <xf numFmtId="0" fontId="6" fillId="0" borderId="0" xfId="4">
      <alignment vertical="center"/>
    </xf>
    <xf numFmtId="178" fontId="6" fillId="0" borderId="0" xfId="4" applyNumberFormat="1">
      <alignment vertical="center"/>
    </xf>
    <xf numFmtId="0" fontId="0" fillId="4" borderId="2" xfId="0" applyFont="1" applyFill="1" applyBorder="1">
      <alignment vertical="center"/>
    </xf>
    <xf numFmtId="0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</cellXfs>
  <cellStyles count="5">
    <cellStyle name="TableStyleLight1" xfId="2"/>
    <cellStyle name="タイトル" xfId="3" builtinId="15"/>
    <cellStyle name="ハイパーリンク" xfId="1" builtinId="8"/>
    <cellStyle name="標準" xfId="0" builtinId="0"/>
    <cellStyle name="標準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9D08E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304800</xdr:colOff>
      <xdr:row>55</xdr:row>
      <xdr:rowOff>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oko3128@xx.xx" TargetMode="External"/><Relationship Id="rId13" Type="http://schemas.openxmlformats.org/officeDocument/2006/relationships/hyperlink" Target="mailto:naoko3128@xx.xx" TargetMode="External"/><Relationship Id="rId18" Type="http://schemas.openxmlformats.org/officeDocument/2006/relationships/hyperlink" Target="mailto:naoko3128@xx.xx" TargetMode="External"/><Relationship Id="rId26" Type="http://schemas.openxmlformats.org/officeDocument/2006/relationships/hyperlink" Target="mailto:naoko3128@xx.xx" TargetMode="External"/><Relationship Id="rId39" Type="http://schemas.openxmlformats.org/officeDocument/2006/relationships/hyperlink" Target="mailto:naoko3128@xx.xx" TargetMode="External"/><Relationship Id="rId3" Type="http://schemas.openxmlformats.org/officeDocument/2006/relationships/hyperlink" Target="mailto:naoko3128@xx.xx" TargetMode="External"/><Relationship Id="rId21" Type="http://schemas.openxmlformats.org/officeDocument/2006/relationships/hyperlink" Target="mailto:naoko3128@xx.xx" TargetMode="External"/><Relationship Id="rId34" Type="http://schemas.openxmlformats.org/officeDocument/2006/relationships/hyperlink" Target="mailto:naoko3128@xx.xx" TargetMode="External"/><Relationship Id="rId7" Type="http://schemas.openxmlformats.org/officeDocument/2006/relationships/hyperlink" Target="mailto:naoko3128@xx.xx" TargetMode="External"/><Relationship Id="rId12" Type="http://schemas.openxmlformats.org/officeDocument/2006/relationships/hyperlink" Target="mailto:naoko3128@xx.xx" TargetMode="External"/><Relationship Id="rId17" Type="http://schemas.openxmlformats.org/officeDocument/2006/relationships/hyperlink" Target="mailto:naoko3128@xx.xx" TargetMode="External"/><Relationship Id="rId25" Type="http://schemas.openxmlformats.org/officeDocument/2006/relationships/hyperlink" Target="mailto:naoko3128@xx.xx" TargetMode="External"/><Relationship Id="rId33" Type="http://schemas.openxmlformats.org/officeDocument/2006/relationships/hyperlink" Target="mailto:naoko3128@xx.xx" TargetMode="External"/><Relationship Id="rId38" Type="http://schemas.openxmlformats.org/officeDocument/2006/relationships/hyperlink" Target="mailto:naoko3128@xx.xx" TargetMode="External"/><Relationship Id="rId2" Type="http://schemas.openxmlformats.org/officeDocument/2006/relationships/hyperlink" Target="mailto:naoko3128@xx.xx" TargetMode="External"/><Relationship Id="rId16" Type="http://schemas.openxmlformats.org/officeDocument/2006/relationships/hyperlink" Target="mailto:naoko3128@xx.xx" TargetMode="External"/><Relationship Id="rId20" Type="http://schemas.openxmlformats.org/officeDocument/2006/relationships/hyperlink" Target="mailto:naoko3128@xx.xx" TargetMode="External"/><Relationship Id="rId29" Type="http://schemas.openxmlformats.org/officeDocument/2006/relationships/hyperlink" Target="mailto:naoko3128@xx.xx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naoko3128@xx.xx" TargetMode="External"/><Relationship Id="rId6" Type="http://schemas.openxmlformats.org/officeDocument/2006/relationships/hyperlink" Target="mailto:naoko3128@xx.xx" TargetMode="External"/><Relationship Id="rId11" Type="http://schemas.openxmlformats.org/officeDocument/2006/relationships/hyperlink" Target="mailto:naoko3128@xx.xx" TargetMode="External"/><Relationship Id="rId24" Type="http://schemas.openxmlformats.org/officeDocument/2006/relationships/hyperlink" Target="mailto:naoko3128@xx.xx" TargetMode="External"/><Relationship Id="rId32" Type="http://schemas.openxmlformats.org/officeDocument/2006/relationships/hyperlink" Target="mailto:naoko3128@xx.xx" TargetMode="External"/><Relationship Id="rId37" Type="http://schemas.openxmlformats.org/officeDocument/2006/relationships/hyperlink" Target="mailto:naoko3128@xx.xx" TargetMode="External"/><Relationship Id="rId40" Type="http://schemas.openxmlformats.org/officeDocument/2006/relationships/hyperlink" Target="mailto:naoko3128@xx.xx" TargetMode="External"/><Relationship Id="rId5" Type="http://schemas.openxmlformats.org/officeDocument/2006/relationships/hyperlink" Target="mailto:naoko3128@xx.xx" TargetMode="External"/><Relationship Id="rId15" Type="http://schemas.openxmlformats.org/officeDocument/2006/relationships/hyperlink" Target="mailto:naoko3128@xx.xx" TargetMode="External"/><Relationship Id="rId23" Type="http://schemas.openxmlformats.org/officeDocument/2006/relationships/hyperlink" Target="mailto:naoko3128@xx.xx" TargetMode="External"/><Relationship Id="rId28" Type="http://schemas.openxmlformats.org/officeDocument/2006/relationships/hyperlink" Target="mailto:naoko3128@xx.xx" TargetMode="External"/><Relationship Id="rId36" Type="http://schemas.openxmlformats.org/officeDocument/2006/relationships/hyperlink" Target="mailto:naoko3128@xx.xx" TargetMode="External"/><Relationship Id="rId10" Type="http://schemas.openxmlformats.org/officeDocument/2006/relationships/hyperlink" Target="mailto:naoko3128@xx.xx" TargetMode="External"/><Relationship Id="rId19" Type="http://schemas.openxmlformats.org/officeDocument/2006/relationships/hyperlink" Target="mailto:naoko3128@xx.xx" TargetMode="External"/><Relationship Id="rId31" Type="http://schemas.openxmlformats.org/officeDocument/2006/relationships/hyperlink" Target="mailto:naoko3128@xx.xx" TargetMode="External"/><Relationship Id="rId4" Type="http://schemas.openxmlformats.org/officeDocument/2006/relationships/hyperlink" Target="mailto:naoko3128@xx.xx" TargetMode="External"/><Relationship Id="rId9" Type="http://schemas.openxmlformats.org/officeDocument/2006/relationships/hyperlink" Target="mailto:naoko3128@xx.xx" TargetMode="External"/><Relationship Id="rId14" Type="http://schemas.openxmlformats.org/officeDocument/2006/relationships/hyperlink" Target="mailto:naoko3128@xx.xx" TargetMode="External"/><Relationship Id="rId22" Type="http://schemas.openxmlformats.org/officeDocument/2006/relationships/hyperlink" Target="mailto:naoko3128@xx.xx" TargetMode="External"/><Relationship Id="rId27" Type="http://schemas.openxmlformats.org/officeDocument/2006/relationships/hyperlink" Target="mailto:naoko3128@xx.xx" TargetMode="External"/><Relationship Id="rId30" Type="http://schemas.openxmlformats.org/officeDocument/2006/relationships/hyperlink" Target="mailto:naoko3128@xx.xx" TargetMode="External"/><Relationship Id="rId35" Type="http://schemas.openxmlformats.org/officeDocument/2006/relationships/hyperlink" Target="mailto:naoko3128@xx.x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4"/>
  <sheetViews>
    <sheetView tabSelected="1" zoomScaleNormal="100" workbookViewId="0"/>
  </sheetViews>
  <sheetFormatPr defaultRowHeight="13.5" x14ac:dyDescent="0.15"/>
  <cols>
    <col min="1" max="1" width="24" style="1" customWidth="1"/>
    <col min="2" max="2" width="15.25" style="1" customWidth="1"/>
    <col min="3" max="3" width="14.25" style="1" customWidth="1"/>
    <col min="4" max="4" width="34.625" style="1" bestFit="1" customWidth="1"/>
    <col min="5" max="5" width="14" style="1" bestFit="1" customWidth="1"/>
    <col min="6" max="6" width="26.25" style="1" bestFit="1" customWidth="1"/>
    <col min="7" max="7" width="8" style="1" bestFit="1" customWidth="1"/>
    <col min="8" max="8" width="5.25" style="1" bestFit="1" customWidth="1"/>
    <col min="9" max="9" width="10.375" style="1" bestFit="1" customWidth="1"/>
    <col min="10" max="10" width="32.25" style="1" customWidth="1"/>
    <col min="11" max="16384" width="9" style="1"/>
  </cols>
  <sheetData>
    <row r="1" spans="1:10" ht="21" x14ac:dyDescent="0.15">
      <c r="A1" s="20" t="s">
        <v>407</v>
      </c>
    </row>
    <row r="2" spans="1:10" x14ac:dyDescent="0.15">
      <c r="A2" s="24" t="s">
        <v>1</v>
      </c>
      <c r="B2" s="24" t="s">
        <v>7</v>
      </c>
      <c r="C2" s="24" t="s">
        <v>2</v>
      </c>
      <c r="D2" s="24" t="s">
        <v>0</v>
      </c>
      <c r="E2" s="24" t="s">
        <v>15</v>
      </c>
      <c r="F2" s="24" t="s">
        <v>3</v>
      </c>
      <c r="G2" s="24" t="s">
        <v>4</v>
      </c>
      <c r="H2" s="24" t="s">
        <v>5</v>
      </c>
      <c r="I2" s="24" t="s">
        <v>6</v>
      </c>
      <c r="J2" s="24" t="s">
        <v>8</v>
      </c>
    </row>
    <row r="3" spans="1:10" x14ac:dyDescent="0.15">
      <c r="A3" s="25"/>
      <c r="B3" s="18">
        <v>41365</v>
      </c>
      <c r="C3" s="15">
        <v>100500107</v>
      </c>
      <c r="D3" s="7" t="str">
        <f>VLOOKUP(C3,顧客管理表!$A$2:$L$43,2,0)</f>
        <v>クイックストアカーボン株式会社</v>
      </c>
      <c r="E3" s="16" t="s">
        <v>408</v>
      </c>
      <c r="F3" s="15" t="str">
        <f>VLOOKUP($E3,製品情報!$A$2:$C$26,2,0)</f>
        <v>ハードディスクNAS 1TB</v>
      </c>
      <c r="G3" s="17">
        <f>VLOOKUP($E3,製品情報!$A$2:$C$26,3,0)</f>
        <v>17640</v>
      </c>
      <c r="H3" s="15">
        <v>9</v>
      </c>
      <c r="I3" s="17">
        <f t="shared" ref="I3:I43" si="0">G3*H3</f>
        <v>158760</v>
      </c>
      <c r="J3" s="19"/>
    </row>
    <row r="4" spans="1:10" x14ac:dyDescent="0.15">
      <c r="A4" s="25"/>
      <c r="B4" s="18">
        <v>41366</v>
      </c>
      <c r="C4" s="15">
        <v>100500105</v>
      </c>
      <c r="D4" s="7" t="str">
        <f>VLOOKUP(C4,顧客管理表!$A$2:$L$43,2,0)</f>
        <v>ソリューション化学工業バルブ株式会社</v>
      </c>
      <c r="E4" s="16" t="s">
        <v>409</v>
      </c>
      <c r="F4" s="15" t="str">
        <f>VLOOKUP($E4,製品情報!$A$2:$C$26,2,0)</f>
        <v>ハードディスクドライブ 750GB</v>
      </c>
      <c r="G4" s="17">
        <f>VLOOKUP($E4,製品情報!$A$2:$C$26,3,0)</f>
        <v>6480</v>
      </c>
      <c r="H4" s="15">
        <v>1</v>
      </c>
      <c r="I4" s="17">
        <f t="shared" si="0"/>
        <v>6480</v>
      </c>
      <c r="J4" s="15"/>
    </row>
    <row r="5" spans="1:10" x14ac:dyDescent="0.15">
      <c r="A5" s="25"/>
      <c r="B5" s="18">
        <v>41367</v>
      </c>
      <c r="C5" s="15">
        <v>100500109</v>
      </c>
      <c r="D5" s="7" t="str">
        <f>VLOOKUP(C5,顧客管理表!$A$2:$L$43,2,0)</f>
        <v>東海薬品工業株式会社</v>
      </c>
      <c r="E5" s="16" t="s">
        <v>13</v>
      </c>
      <c r="F5" s="15" t="str">
        <f>VLOOKUP($E5,製品情報!$A$2:$C$26,2,0)</f>
        <v>ハードディスクドライブ 1TB</v>
      </c>
      <c r="G5" s="17">
        <f>VLOOKUP($E5,製品情報!$A$2:$C$26,3,0)</f>
        <v>15330</v>
      </c>
      <c r="H5" s="15">
        <v>9</v>
      </c>
      <c r="I5" s="17">
        <f t="shared" si="0"/>
        <v>137970</v>
      </c>
      <c r="J5" s="15"/>
    </row>
    <row r="6" spans="1:10" x14ac:dyDescent="0.15">
      <c r="A6" s="25"/>
      <c r="B6" s="18">
        <v>41368</v>
      </c>
      <c r="C6" s="15">
        <v>100500102</v>
      </c>
      <c r="D6" s="7" t="str">
        <f>VLOOKUP(C6,顧客管理表!$A$2:$L$43,2,0)</f>
        <v>化成ゴルフ京王有限会社</v>
      </c>
      <c r="E6" s="16" t="s">
        <v>405</v>
      </c>
      <c r="F6" s="15" t="str">
        <f>VLOOKUP($E6,製品情報!$A$2:$C$26,2,0)</f>
        <v>USBメモリー 32GB</v>
      </c>
      <c r="G6" s="17">
        <f>VLOOKUP($E6,製品情報!$A$2:$C$26,3,0)</f>
        <v>2100</v>
      </c>
      <c r="H6" s="15">
        <v>5</v>
      </c>
      <c r="I6" s="17">
        <f t="shared" si="0"/>
        <v>10500</v>
      </c>
      <c r="J6" s="15"/>
    </row>
    <row r="7" spans="1:10" x14ac:dyDescent="0.15">
      <c r="A7" s="25"/>
      <c r="B7" s="18">
        <v>41368</v>
      </c>
      <c r="C7" s="15">
        <v>100500112</v>
      </c>
      <c r="D7" s="7" t="str">
        <f>VLOOKUP(C7,顧客管理表!$A$2:$L$43,2,0)</f>
        <v>株式会社アセット山田トラスト</v>
      </c>
      <c r="E7" s="16" t="s">
        <v>410</v>
      </c>
      <c r="F7" s="15" t="str">
        <f>VLOOKUP($E7,製品情報!$A$2:$C$26,2,0)</f>
        <v>SDメモリーカード 128GB</v>
      </c>
      <c r="G7" s="17">
        <f>VLOOKUP($E7,製品情報!$A$2:$C$26,3,0)</f>
        <v>11000</v>
      </c>
      <c r="H7" s="15">
        <v>5</v>
      </c>
      <c r="I7" s="17">
        <f t="shared" si="0"/>
        <v>55000</v>
      </c>
      <c r="J7" s="15"/>
    </row>
    <row r="8" spans="1:10" x14ac:dyDescent="0.15">
      <c r="A8" s="25"/>
      <c r="B8" s="18">
        <v>41368</v>
      </c>
      <c r="C8" s="15">
        <v>100500116</v>
      </c>
      <c r="D8" s="7" t="str">
        <f>VLOOKUP(C8,顧客管理表!$A$2:$L$43,2,0)</f>
        <v>有限会社イオン大日</v>
      </c>
      <c r="E8" s="16" t="s">
        <v>32</v>
      </c>
      <c r="F8" s="15" t="str">
        <f>VLOOKUP($E8,製品情報!$A$2:$C$26,2,0)</f>
        <v>キーボード（黒）</v>
      </c>
      <c r="G8" s="17">
        <f>VLOOKUP($E8,製品情報!$A$2:$C$26,3,0)</f>
        <v>3780</v>
      </c>
      <c r="H8" s="15">
        <v>10</v>
      </c>
      <c r="I8" s="17">
        <f t="shared" si="0"/>
        <v>37800</v>
      </c>
      <c r="J8" s="15"/>
    </row>
    <row r="9" spans="1:10" x14ac:dyDescent="0.15">
      <c r="A9" s="25"/>
      <c r="B9" s="18">
        <v>41368</v>
      </c>
      <c r="C9" s="15">
        <v>100500130</v>
      </c>
      <c r="D9" s="7" t="str">
        <f>VLOOKUP(C9,顧客管理表!$A$2:$L$43,2,0)</f>
        <v>ジーマイヤーズコンサルタント株式会社</v>
      </c>
      <c r="E9" s="16" t="s">
        <v>411</v>
      </c>
      <c r="F9" s="15" t="str">
        <f>VLOOKUP($E9,製品情報!$A$2:$C$26,2,0)</f>
        <v>ゲーミングマウス（黒）</v>
      </c>
      <c r="G9" s="17">
        <f>VLOOKUP($E9,製品情報!$A$2:$C$26,3,0)</f>
        <v>4300</v>
      </c>
      <c r="H9" s="15">
        <v>8</v>
      </c>
      <c r="I9" s="17">
        <f t="shared" si="0"/>
        <v>34400</v>
      </c>
      <c r="J9" s="15"/>
    </row>
    <row r="10" spans="1:10" x14ac:dyDescent="0.15">
      <c r="A10" s="25"/>
      <c r="B10" s="18">
        <v>41368</v>
      </c>
      <c r="C10" s="15">
        <v>100500140</v>
      </c>
      <c r="D10" s="7" t="str">
        <f>VLOOKUP(C10,顧客管理表!$A$2:$L$43,2,0)</f>
        <v>エア三城東洋株式会社</v>
      </c>
      <c r="E10" s="16" t="s">
        <v>406</v>
      </c>
      <c r="F10" s="15" t="str">
        <f>VLOOKUP($E10,製品情報!$A$2:$C$26,2,0)</f>
        <v>USBメモリー 64GB</v>
      </c>
      <c r="G10" s="17">
        <f>VLOOKUP($E10,製品情報!$A$2:$C$26,3,0)</f>
        <v>3870</v>
      </c>
      <c r="H10" s="15">
        <v>8</v>
      </c>
      <c r="I10" s="17">
        <f t="shared" si="0"/>
        <v>30960</v>
      </c>
      <c r="J10" s="15"/>
    </row>
    <row r="11" spans="1:10" x14ac:dyDescent="0.15">
      <c r="A11" s="25"/>
      <c r="B11" s="18">
        <v>41369</v>
      </c>
      <c r="C11" s="15">
        <v>100500139</v>
      </c>
      <c r="D11" s="7" t="str">
        <f>VLOOKUP(C11,顧客管理表!$A$2:$L$43,2,0)</f>
        <v>株式会社三協プラント建設東和</v>
      </c>
      <c r="E11" s="16" t="s">
        <v>405</v>
      </c>
      <c r="F11" s="15" t="str">
        <f>VLOOKUP($E11,製品情報!$A$2:$C$26,2,0)</f>
        <v>USBメモリー 32GB</v>
      </c>
      <c r="G11" s="17">
        <f>VLOOKUP($E11,製品情報!$A$2:$C$26,3,0)</f>
        <v>2100</v>
      </c>
      <c r="H11" s="15">
        <v>4</v>
      </c>
      <c r="I11" s="17">
        <f t="shared" si="0"/>
        <v>8400</v>
      </c>
      <c r="J11" s="15"/>
    </row>
    <row r="12" spans="1:10" x14ac:dyDescent="0.15">
      <c r="A12" s="25"/>
      <c r="B12" s="18">
        <v>41372</v>
      </c>
      <c r="C12" s="15">
        <v>100500132</v>
      </c>
      <c r="D12" s="7" t="str">
        <f>VLOOKUP(C12,顧客管理表!$A$2:$L$43,2,0)</f>
        <v>イレブン情報アセット工業株式会社</v>
      </c>
      <c r="E12" s="16" t="s">
        <v>412</v>
      </c>
      <c r="F12" s="15" t="str">
        <f>VLOOKUP($E12,製品情報!$A$2:$C$26,2,0)</f>
        <v>ハードディスクドライブ 500GB</v>
      </c>
      <c r="G12" s="17">
        <f>VLOOKUP($E12,製品情報!$A$2:$C$26,3,0)</f>
        <v>4890</v>
      </c>
      <c r="H12" s="15">
        <v>10</v>
      </c>
      <c r="I12" s="17">
        <f t="shared" si="0"/>
        <v>48900</v>
      </c>
      <c r="J12" s="15"/>
    </row>
    <row r="13" spans="1:10" x14ac:dyDescent="0.15">
      <c r="A13" s="25"/>
      <c r="B13" s="18">
        <v>41372</v>
      </c>
      <c r="C13" s="15">
        <v>100500124</v>
      </c>
      <c r="D13" s="7" t="str">
        <f>VLOOKUP(C13,顧客管理表!$A$2:$L$43,2,0)</f>
        <v>株式会社設計ケアサービスエスイー</v>
      </c>
      <c r="E13" s="16" t="s">
        <v>413</v>
      </c>
      <c r="F13" s="15" t="str">
        <f>VLOOKUP($E13,製品情報!$A$2:$C$26,2,0)</f>
        <v>キーボード（白）</v>
      </c>
      <c r="G13" s="17">
        <f>VLOOKUP($E13,製品情報!$A$2:$C$26,3,0)</f>
        <v>3780</v>
      </c>
      <c r="H13" s="15">
        <v>8</v>
      </c>
      <c r="I13" s="17">
        <f t="shared" si="0"/>
        <v>30240</v>
      </c>
      <c r="J13" s="15"/>
    </row>
    <row r="14" spans="1:10" x14ac:dyDescent="0.15">
      <c r="A14" s="25"/>
      <c r="B14" s="18">
        <v>41373</v>
      </c>
      <c r="C14" s="15">
        <v>100500138</v>
      </c>
      <c r="D14" s="7" t="str">
        <f>VLOOKUP(C14,顧客管理表!$A$2:$L$43,2,0)</f>
        <v>マテリアルインキホーム株式会社</v>
      </c>
      <c r="E14" s="15" t="s">
        <v>12</v>
      </c>
      <c r="F14" s="15" t="str">
        <f>VLOOKUP($E14,製品情報!$A$2:$C$26,2,0)</f>
        <v>キーボード（黒）</v>
      </c>
      <c r="G14" s="17">
        <f>VLOOKUP($E14,製品情報!$A$2:$C$26,3,0)</f>
        <v>3780</v>
      </c>
      <c r="H14" s="15">
        <v>8</v>
      </c>
      <c r="I14" s="17">
        <f t="shared" si="0"/>
        <v>30240</v>
      </c>
      <c r="J14" s="15"/>
    </row>
    <row r="15" spans="1:10" x14ac:dyDescent="0.15">
      <c r="A15" s="25"/>
      <c r="B15" s="18">
        <v>41374</v>
      </c>
      <c r="C15" s="15">
        <v>100500125</v>
      </c>
      <c r="D15" s="7" t="str">
        <f>VLOOKUP(C15,顧客管理表!$A$2:$L$43,2,0)</f>
        <v>有限会社テクニカ大丸協和</v>
      </c>
      <c r="E15" s="15" t="s">
        <v>414</v>
      </c>
      <c r="F15" s="15" t="str">
        <f>VLOOKUP($E15,製品情報!$A$2:$C$26,2,0)</f>
        <v>マウス（白）</v>
      </c>
      <c r="G15" s="17">
        <f>VLOOKUP($E15,製品情報!$A$2:$C$26,3,0)</f>
        <v>890</v>
      </c>
      <c r="H15" s="15">
        <v>5</v>
      </c>
      <c r="I15" s="17">
        <f t="shared" si="0"/>
        <v>4450</v>
      </c>
      <c r="J15" s="15"/>
    </row>
    <row r="16" spans="1:10" x14ac:dyDescent="0.15">
      <c r="A16" s="25"/>
      <c r="B16" s="18">
        <v>41374</v>
      </c>
      <c r="C16" s="15">
        <v>100500109</v>
      </c>
      <c r="D16" s="7" t="str">
        <f>VLOOKUP(C16,顧客管理表!$A$2:$L$43,2,0)</f>
        <v>東海薬品工業株式会社</v>
      </c>
      <c r="E16" s="15" t="s">
        <v>415</v>
      </c>
      <c r="F16" s="15" t="str">
        <f>VLOOKUP($E16,製品情報!$A$2:$C$26,2,0)</f>
        <v>ハードディスクドライブ 2TB</v>
      </c>
      <c r="G16" s="17">
        <f>VLOOKUP($E16,製品情報!$A$2:$C$26,3,0)</f>
        <v>22050</v>
      </c>
      <c r="H16" s="15">
        <v>10</v>
      </c>
      <c r="I16" s="17">
        <f t="shared" si="0"/>
        <v>220500</v>
      </c>
      <c r="J16" s="15"/>
    </row>
    <row r="17" spans="1:10" x14ac:dyDescent="0.15">
      <c r="A17" s="25"/>
      <c r="B17" s="18">
        <v>41374</v>
      </c>
      <c r="C17" s="15">
        <v>100500113</v>
      </c>
      <c r="D17" s="7" t="str">
        <f>VLOOKUP(C17,顧客管理表!$A$2:$L$43,2,0)</f>
        <v>丸井ゴム工業三光株式会社</v>
      </c>
      <c r="E17" s="15" t="s">
        <v>416</v>
      </c>
      <c r="F17" s="15" t="str">
        <f>VLOOKUP($E17,製品情報!$A$2:$C$26,2,0)</f>
        <v>ハードディスクドライブ 500GB</v>
      </c>
      <c r="G17" s="17">
        <f>VLOOKUP($E17,製品情報!$A$2:$C$26,3,0)</f>
        <v>4890</v>
      </c>
      <c r="H17" s="15">
        <v>2</v>
      </c>
      <c r="I17" s="17">
        <f t="shared" si="0"/>
        <v>9780</v>
      </c>
      <c r="J17" s="15"/>
    </row>
    <row r="18" spans="1:10" x14ac:dyDescent="0.15">
      <c r="A18" s="25"/>
      <c r="B18" s="18">
        <v>41375</v>
      </c>
      <c r="C18" s="15">
        <v>100500135</v>
      </c>
      <c r="D18" s="7" t="str">
        <f>VLOOKUP(C18,顧客管理表!$A$2:$L$43,2,0)</f>
        <v>東和昭和西武株式会社</v>
      </c>
      <c r="E18" s="15" t="s">
        <v>405</v>
      </c>
      <c r="F18" s="15" t="str">
        <f>VLOOKUP($E18,製品情報!$A$2:$C$26,2,0)</f>
        <v>USBメモリー 32GB</v>
      </c>
      <c r="G18" s="17">
        <f>VLOOKUP($E18,製品情報!$A$2:$C$26,3,0)</f>
        <v>2100</v>
      </c>
      <c r="H18" s="15">
        <v>8</v>
      </c>
      <c r="I18" s="17">
        <f t="shared" si="0"/>
        <v>16800</v>
      </c>
      <c r="J18" s="15"/>
    </row>
    <row r="19" spans="1:10" x14ac:dyDescent="0.15">
      <c r="A19" s="25"/>
      <c r="B19" s="18">
        <v>41375</v>
      </c>
      <c r="C19" s="15">
        <v>100500106</v>
      </c>
      <c r="D19" s="7" t="str">
        <f>VLOOKUP(C19,顧客管理表!$A$2:$L$43,2,0)</f>
        <v>サンエーヤマトジー株式会社</v>
      </c>
      <c r="E19" s="15" t="s">
        <v>410</v>
      </c>
      <c r="F19" s="15" t="str">
        <f>VLOOKUP($E19,製品情報!$A$2:$C$26,2,0)</f>
        <v>SDメモリーカード 128GB</v>
      </c>
      <c r="G19" s="17">
        <f>VLOOKUP($E19,製品情報!$A$2:$C$26,3,0)</f>
        <v>11000</v>
      </c>
      <c r="H19" s="15">
        <v>3</v>
      </c>
      <c r="I19" s="17">
        <f t="shared" si="0"/>
        <v>33000</v>
      </c>
      <c r="J19" s="15"/>
    </row>
    <row r="20" spans="1:10" x14ac:dyDescent="0.15">
      <c r="A20" s="25"/>
      <c r="B20" s="18">
        <v>41376</v>
      </c>
      <c r="C20" s="15">
        <v>100500112</v>
      </c>
      <c r="D20" s="7" t="str">
        <f>VLOOKUP(C20,顧客管理表!$A$2:$L$43,2,0)</f>
        <v>株式会社アセット山田トラスト</v>
      </c>
      <c r="E20" s="15" t="s">
        <v>10</v>
      </c>
      <c r="F20" s="15" t="str">
        <f>VLOOKUP($E20,製品情報!$A$2:$C$26,2,0)</f>
        <v>キーボード（白）</v>
      </c>
      <c r="G20" s="17">
        <f>VLOOKUP($E20,製品情報!$A$2:$C$26,3,0)</f>
        <v>3780</v>
      </c>
      <c r="H20" s="15">
        <v>9</v>
      </c>
      <c r="I20" s="17">
        <f t="shared" si="0"/>
        <v>34020</v>
      </c>
      <c r="J20" s="15"/>
    </row>
    <row r="21" spans="1:10" x14ac:dyDescent="0.15">
      <c r="A21" s="25"/>
      <c r="B21" s="18">
        <v>41379</v>
      </c>
      <c r="C21" s="15">
        <v>100500130</v>
      </c>
      <c r="D21" s="7" t="str">
        <f>VLOOKUP(C21,顧客管理表!$A$2:$L$43,2,0)</f>
        <v>ジーマイヤーズコンサルタント株式会社</v>
      </c>
      <c r="E21" s="15" t="s">
        <v>417</v>
      </c>
      <c r="F21" s="15" t="str">
        <f>VLOOKUP($E21,製品情報!$A$2:$C$26,2,0)</f>
        <v>マウス（黒）</v>
      </c>
      <c r="G21" s="17">
        <f>VLOOKUP($E21,製品情報!$A$2:$C$26,3,0)</f>
        <v>890</v>
      </c>
      <c r="H21" s="15">
        <v>7</v>
      </c>
      <c r="I21" s="17">
        <f t="shared" si="0"/>
        <v>6230</v>
      </c>
      <c r="J21" s="15"/>
    </row>
    <row r="22" spans="1:10" x14ac:dyDescent="0.15">
      <c r="A22" s="25"/>
      <c r="B22" s="18">
        <v>41379</v>
      </c>
      <c r="C22" s="15">
        <v>100500139</v>
      </c>
      <c r="D22" s="7" t="str">
        <f>VLOOKUP(C22,顧客管理表!$A$2:$L$43,2,0)</f>
        <v>株式会社三協プラント建設東和</v>
      </c>
      <c r="E22" s="15" t="s">
        <v>418</v>
      </c>
      <c r="F22" s="15" t="str">
        <f>VLOOKUP($E22,製品情報!$A$2:$C$26,2,0)</f>
        <v>SDメモリーカード 64GB</v>
      </c>
      <c r="G22" s="17">
        <f>VLOOKUP($E22,製品情報!$A$2:$C$26,3,0)</f>
        <v>3990</v>
      </c>
      <c r="H22" s="15">
        <v>9</v>
      </c>
      <c r="I22" s="17">
        <f t="shared" si="0"/>
        <v>35910</v>
      </c>
      <c r="J22" s="15"/>
    </row>
    <row r="23" spans="1:10" x14ac:dyDescent="0.15">
      <c r="A23" s="25"/>
      <c r="B23" s="18">
        <v>41380</v>
      </c>
      <c r="C23" s="15">
        <v>100500101</v>
      </c>
      <c r="D23" s="7" t="str">
        <f>VLOOKUP(C23,顧客管理表!$A$2:$L$43,2,0)</f>
        <v>西東京信託銀行</v>
      </c>
      <c r="E23" s="15" t="s">
        <v>405</v>
      </c>
      <c r="F23" s="15" t="str">
        <f>VLOOKUP($E23,製品情報!$A$2:$C$26,2,0)</f>
        <v>USBメモリー 32GB</v>
      </c>
      <c r="G23" s="17">
        <f>VLOOKUP($E23,製品情報!$A$2:$C$26,3,0)</f>
        <v>2100</v>
      </c>
      <c r="H23" s="15">
        <v>6</v>
      </c>
      <c r="I23" s="17">
        <f t="shared" si="0"/>
        <v>12600</v>
      </c>
      <c r="J23" s="15"/>
    </row>
    <row r="24" spans="1:10" x14ac:dyDescent="0.15">
      <c r="A24" s="25"/>
      <c r="B24" s="18">
        <v>41380</v>
      </c>
      <c r="C24" s="15">
        <v>100500120</v>
      </c>
      <c r="D24" s="7" t="str">
        <f>VLOOKUP(C24,顧客管理表!$A$2:$L$43,2,0)</f>
        <v>日揮スバルゲームカード株式会社</v>
      </c>
      <c r="E24" s="15" t="s">
        <v>10</v>
      </c>
      <c r="F24" s="15" t="str">
        <f>VLOOKUP($E24,製品情報!$A$2:$C$26,2,0)</f>
        <v>キーボード（白）</v>
      </c>
      <c r="G24" s="17">
        <f>VLOOKUP($E24,製品情報!$A$2:$C$26,3,0)</f>
        <v>3780</v>
      </c>
      <c r="H24" s="15">
        <v>1</v>
      </c>
      <c r="I24" s="17">
        <f t="shared" si="0"/>
        <v>3780</v>
      </c>
      <c r="J24" s="15"/>
    </row>
    <row r="25" spans="1:10" x14ac:dyDescent="0.15">
      <c r="A25" s="25"/>
      <c r="B25" s="18">
        <v>41380</v>
      </c>
      <c r="C25" s="15">
        <v>100500118</v>
      </c>
      <c r="D25" s="7" t="str">
        <f>VLOOKUP(C25,顧客管理表!$A$2:$L$43,2,0)</f>
        <v>セロ三城東北株式会社</v>
      </c>
      <c r="E25" s="15" t="s">
        <v>419</v>
      </c>
      <c r="F25" s="15" t="str">
        <f>VLOOKUP($E25,製品情報!$A$2:$C$26,2,0)</f>
        <v>キーボード（白）</v>
      </c>
      <c r="G25" s="17">
        <f>VLOOKUP($E25,製品情報!$A$2:$C$26,3,0)</f>
        <v>3780</v>
      </c>
      <c r="H25" s="15">
        <v>3</v>
      </c>
      <c r="I25" s="17">
        <f t="shared" si="0"/>
        <v>11340</v>
      </c>
      <c r="J25" s="15"/>
    </row>
    <row r="26" spans="1:10" x14ac:dyDescent="0.15">
      <c r="A26" s="25"/>
      <c r="B26" s="18">
        <v>41381</v>
      </c>
      <c r="C26" s="15">
        <v>100500113</v>
      </c>
      <c r="D26" s="7" t="str">
        <f>VLOOKUP(C26,顧客管理表!$A$2:$L$43,2,0)</f>
        <v>丸井ゴム工業三光株式会社</v>
      </c>
      <c r="E26" s="15" t="s">
        <v>420</v>
      </c>
      <c r="F26" s="15" t="str">
        <f>VLOOKUP($E26,製品情報!$A$2:$C$26,2,0)</f>
        <v>Bluetoothマウス（黒）</v>
      </c>
      <c r="G26" s="17">
        <f>VLOOKUP($E26,製品情報!$A$2:$C$26,3,0)</f>
        <v>3440</v>
      </c>
      <c r="H26" s="15">
        <v>1</v>
      </c>
      <c r="I26" s="17">
        <f t="shared" si="0"/>
        <v>3440</v>
      </c>
      <c r="J26" s="15"/>
    </row>
    <row r="27" spans="1:10" x14ac:dyDescent="0.15">
      <c r="A27" s="25"/>
      <c r="B27" s="18">
        <v>41382</v>
      </c>
      <c r="C27" s="15">
        <v>100500110</v>
      </c>
      <c r="D27" s="7" t="str">
        <f>VLOOKUP(C27,顧客管理表!$A$2:$L$43,2,0)</f>
        <v>株式会社化学技建キリン</v>
      </c>
      <c r="E27" s="15" t="s">
        <v>421</v>
      </c>
      <c r="F27" s="15" t="str">
        <f>VLOOKUP($E27,製品情報!$A$2:$C$26,2,0)</f>
        <v>無線LAN モバイルルーター</v>
      </c>
      <c r="G27" s="17">
        <f>VLOOKUP($E27,製品情報!$A$2:$C$26,3,0)</f>
        <v>4480</v>
      </c>
      <c r="H27" s="15">
        <v>2</v>
      </c>
      <c r="I27" s="17">
        <f t="shared" si="0"/>
        <v>8960</v>
      </c>
      <c r="J27" s="15"/>
    </row>
    <row r="28" spans="1:10" x14ac:dyDescent="0.15">
      <c r="A28" s="25"/>
      <c r="B28" s="18">
        <v>41383</v>
      </c>
      <c r="C28" s="15">
        <v>100500106</v>
      </c>
      <c r="D28" s="7" t="str">
        <f>VLOOKUP(C28,顧客管理表!$A$2:$L$43,2,0)</f>
        <v>サンエーヤマトジー株式会社</v>
      </c>
      <c r="E28" s="15" t="s">
        <v>422</v>
      </c>
      <c r="F28" s="15" t="str">
        <f>VLOOKUP($E28,製品情報!$A$2:$C$26,2,0)</f>
        <v>キーボード（黒）</v>
      </c>
      <c r="G28" s="17">
        <f>VLOOKUP($E28,製品情報!$A$2:$C$26,3,0)</f>
        <v>3780</v>
      </c>
      <c r="H28" s="15">
        <v>8</v>
      </c>
      <c r="I28" s="17">
        <f t="shared" si="0"/>
        <v>30240</v>
      </c>
      <c r="J28" s="15"/>
    </row>
    <row r="29" spans="1:10" x14ac:dyDescent="0.15">
      <c r="A29" s="25"/>
      <c r="B29" s="18">
        <v>41386</v>
      </c>
      <c r="C29" s="15">
        <v>100500119</v>
      </c>
      <c r="D29" s="7" t="str">
        <f>VLOOKUP(C29,顧客管理表!$A$2:$L$43,2,0)</f>
        <v>インターナショナル宇部ストア有限会社</v>
      </c>
      <c r="E29" s="15" t="s">
        <v>422</v>
      </c>
      <c r="F29" s="15" t="str">
        <f>VLOOKUP($E29,製品情報!$A$2:$C$26,2,0)</f>
        <v>キーボード（黒）</v>
      </c>
      <c r="G29" s="17">
        <f>VLOOKUP($E29,製品情報!$A$2:$C$26,3,0)</f>
        <v>3780</v>
      </c>
      <c r="H29" s="15">
        <v>2</v>
      </c>
      <c r="I29" s="17">
        <f t="shared" si="0"/>
        <v>7560</v>
      </c>
      <c r="J29" s="15"/>
    </row>
    <row r="30" spans="1:10" x14ac:dyDescent="0.15">
      <c r="A30" s="25"/>
      <c r="B30" s="18">
        <v>41387</v>
      </c>
      <c r="C30" s="15">
        <v>100500109</v>
      </c>
      <c r="D30" s="7" t="str">
        <f>VLOOKUP(C30,顧客管理表!$A$2:$L$43,2,0)</f>
        <v>東海薬品工業株式会社</v>
      </c>
      <c r="E30" s="15" t="s">
        <v>423</v>
      </c>
      <c r="F30" s="15" t="str">
        <f>VLOOKUP($E30,製品情報!$A$2:$C$26,2,0)</f>
        <v>マウス（黒）</v>
      </c>
      <c r="G30" s="17">
        <f>VLOOKUP($E30,製品情報!$A$2:$C$26,3,0)</f>
        <v>890</v>
      </c>
      <c r="H30" s="15">
        <v>5</v>
      </c>
      <c r="I30" s="17">
        <f t="shared" si="0"/>
        <v>4450</v>
      </c>
      <c r="J30" s="15"/>
    </row>
    <row r="31" spans="1:10" x14ac:dyDescent="0.15">
      <c r="A31" s="25"/>
      <c r="B31" s="18">
        <v>41387</v>
      </c>
      <c r="C31" s="15">
        <v>100500128</v>
      </c>
      <c r="D31" s="7" t="str">
        <f>VLOOKUP(C31,顧客管理表!$A$2:$L$43,2,0)</f>
        <v>フェリークルーズプロダクツ株式会社</v>
      </c>
      <c r="E31" s="15" t="s">
        <v>424</v>
      </c>
      <c r="F31" s="15" t="str">
        <f>VLOOKUP($E31,製品情報!$A$2:$C$26,2,0)</f>
        <v>ハードディスクドライブ 500GB</v>
      </c>
      <c r="G31" s="17">
        <f>VLOOKUP($E31,製品情報!$A$2:$C$26,3,0)</f>
        <v>4890</v>
      </c>
      <c r="H31" s="15">
        <v>3</v>
      </c>
      <c r="I31" s="17">
        <f t="shared" si="0"/>
        <v>14670</v>
      </c>
      <c r="J31" s="15"/>
    </row>
    <row r="32" spans="1:10" x14ac:dyDescent="0.15">
      <c r="A32" s="25"/>
      <c r="B32" s="18">
        <v>41388</v>
      </c>
      <c r="C32" s="15">
        <v>100500112</v>
      </c>
      <c r="D32" s="7" t="str">
        <f>VLOOKUP(C32,顧客管理表!$A$2:$L$43,2,0)</f>
        <v>株式会社アセット山田トラスト</v>
      </c>
      <c r="E32" s="15" t="s">
        <v>422</v>
      </c>
      <c r="F32" s="15" t="str">
        <f>VLOOKUP($E32,製品情報!$A$2:$C$26,2,0)</f>
        <v>キーボード（黒）</v>
      </c>
      <c r="G32" s="17">
        <f>VLOOKUP($E32,製品情報!$A$2:$C$26,3,0)</f>
        <v>3780</v>
      </c>
      <c r="H32" s="15">
        <v>1</v>
      </c>
      <c r="I32" s="17">
        <f t="shared" si="0"/>
        <v>3780</v>
      </c>
      <c r="J32" s="15"/>
    </row>
    <row r="33" spans="1:10" x14ac:dyDescent="0.15">
      <c r="A33" s="25"/>
      <c r="B33" s="18">
        <v>41389</v>
      </c>
      <c r="C33" s="15">
        <v>100500112</v>
      </c>
      <c r="D33" s="7" t="str">
        <f>VLOOKUP(C33,顧客管理表!$A$2:$L$43,2,0)</f>
        <v>株式会社アセット山田トラスト</v>
      </c>
      <c r="E33" s="15" t="s">
        <v>425</v>
      </c>
      <c r="F33" s="15" t="str">
        <f>VLOOKUP($E33,製品情報!$A$2:$C$26,2,0)</f>
        <v>マウス（白）</v>
      </c>
      <c r="G33" s="17">
        <f>VLOOKUP($E33,製品情報!$A$2:$C$26,3,0)</f>
        <v>890</v>
      </c>
      <c r="H33" s="15">
        <v>5</v>
      </c>
      <c r="I33" s="17">
        <f t="shared" si="0"/>
        <v>4450</v>
      </c>
      <c r="J33" s="15"/>
    </row>
    <row r="34" spans="1:10" x14ac:dyDescent="0.15">
      <c r="A34" s="25"/>
      <c r="B34" s="18">
        <v>41389</v>
      </c>
      <c r="C34" s="15">
        <v>100500111</v>
      </c>
      <c r="D34" s="7" t="str">
        <f>VLOOKUP(C34,顧客管理表!$A$2:$L$43,2,0)</f>
        <v>有限会社大丸土屋</v>
      </c>
      <c r="E34" s="15" t="s">
        <v>426</v>
      </c>
      <c r="F34" s="15" t="str">
        <f>VLOOKUP($E34,製品情報!$A$2:$C$26,2,0)</f>
        <v>無線LAN モバイルルーター</v>
      </c>
      <c r="G34" s="17">
        <f>VLOOKUP($E34,製品情報!$A$2:$C$26,3,0)</f>
        <v>4480</v>
      </c>
      <c r="H34" s="15">
        <v>7</v>
      </c>
      <c r="I34" s="17">
        <f t="shared" si="0"/>
        <v>31360</v>
      </c>
      <c r="J34" s="15"/>
    </row>
    <row r="35" spans="1:10" x14ac:dyDescent="0.15">
      <c r="A35" s="25"/>
      <c r="B35" s="18">
        <v>41389</v>
      </c>
      <c r="C35" s="15">
        <v>100500108</v>
      </c>
      <c r="D35" s="7" t="str">
        <f>VLOOKUP(C35,顧客管理表!$A$2:$L$43,2,0)</f>
        <v>大丸テック薬品株式会社</v>
      </c>
      <c r="E35" s="15" t="s">
        <v>418</v>
      </c>
      <c r="F35" s="15" t="str">
        <f>VLOOKUP($E35,製品情報!$A$2:$C$26,2,0)</f>
        <v>SDメモリーカード 64GB</v>
      </c>
      <c r="G35" s="17">
        <f>VLOOKUP($E35,製品情報!$A$2:$C$26,3,0)</f>
        <v>3990</v>
      </c>
      <c r="H35" s="15">
        <v>2</v>
      </c>
      <c r="I35" s="17">
        <f t="shared" si="0"/>
        <v>7980</v>
      </c>
      <c r="J35" s="15"/>
    </row>
    <row r="36" spans="1:10" x14ac:dyDescent="0.15">
      <c r="A36" s="25"/>
      <c r="B36" s="18">
        <v>41389</v>
      </c>
      <c r="C36" s="15">
        <v>100500116</v>
      </c>
      <c r="D36" s="7" t="str">
        <f>VLOOKUP(C36,顧客管理表!$A$2:$L$43,2,0)</f>
        <v>有限会社イオン大日</v>
      </c>
      <c r="E36" s="15" t="s">
        <v>414</v>
      </c>
      <c r="F36" s="15" t="str">
        <f>VLOOKUP($E36,製品情報!$A$2:$C$26,2,0)</f>
        <v>マウス（白）</v>
      </c>
      <c r="G36" s="17">
        <f>VLOOKUP($E36,製品情報!$A$2:$C$26,3,0)</f>
        <v>890</v>
      </c>
      <c r="H36" s="15">
        <v>4</v>
      </c>
      <c r="I36" s="17">
        <f t="shared" si="0"/>
        <v>3560</v>
      </c>
      <c r="J36" s="15"/>
    </row>
    <row r="37" spans="1:10" x14ac:dyDescent="0.15">
      <c r="A37" s="25"/>
      <c r="B37" s="18">
        <v>41389</v>
      </c>
      <c r="C37" s="15">
        <v>100500117</v>
      </c>
      <c r="D37" s="7" t="str">
        <f>VLOOKUP(C37,顧客管理表!$A$2:$L$43,2,0)</f>
        <v>ビジネステックアタカ株式会社</v>
      </c>
      <c r="E37" s="15" t="s">
        <v>427</v>
      </c>
      <c r="F37" s="15" t="str">
        <f>VLOOKUP($E37,製品情報!$A$2:$C$26,2,0)</f>
        <v>マウス（黒）</v>
      </c>
      <c r="G37" s="17">
        <f>VLOOKUP($E37,製品情報!$A$2:$C$26,3,0)</f>
        <v>890</v>
      </c>
      <c r="H37" s="15">
        <v>4</v>
      </c>
      <c r="I37" s="17">
        <f t="shared" si="0"/>
        <v>3560</v>
      </c>
      <c r="J37" s="15"/>
    </row>
    <row r="38" spans="1:10" x14ac:dyDescent="0.15">
      <c r="A38" s="25"/>
      <c r="B38" s="18">
        <v>41390</v>
      </c>
      <c r="C38" s="15">
        <v>100500130</v>
      </c>
      <c r="D38" s="7" t="str">
        <f>VLOOKUP(C38,顧客管理表!$A$2:$L$43,2,0)</f>
        <v>ジーマイヤーズコンサルタント株式会社</v>
      </c>
      <c r="E38" s="15" t="s">
        <v>417</v>
      </c>
      <c r="F38" s="15" t="str">
        <f>VLOOKUP($E38,製品情報!$A$2:$C$26,2,0)</f>
        <v>マウス（黒）</v>
      </c>
      <c r="G38" s="17">
        <f>VLOOKUP($E38,製品情報!$A$2:$C$26,3,0)</f>
        <v>890</v>
      </c>
      <c r="H38" s="15">
        <v>9</v>
      </c>
      <c r="I38" s="17">
        <f t="shared" si="0"/>
        <v>8010</v>
      </c>
      <c r="J38" s="15"/>
    </row>
    <row r="39" spans="1:10" x14ac:dyDescent="0.15">
      <c r="A39" s="25"/>
      <c r="B39" s="18">
        <v>41393</v>
      </c>
      <c r="C39" s="15">
        <v>100500105</v>
      </c>
      <c r="D39" s="7" t="str">
        <f>VLOOKUP(C39,顧客管理表!$A$2:$L$43,2,0)</f>
        <v>ソリューション化学工業バルブ株式会社</v>
      </c>
      <c r="E39" s="15" t="s">
        <v>9</v>
      </c>
      <c r="F39" s="15" t="str">
        <f>VLOOKUP($E39,製品情報!$A$2:$C$26,2,0)</f>
        <v>ハードディスクドライブ 500GB</v>
      </c>
      <c r="G39" s="17">
        <f>VLOOKUP($E39,製品情報!$A$2:$C$26,3,0)</f>
        <v>4890</v>
      </c>
      <c r="H39" s="15">
        <v>2</v>
      </c>
      <c r="I39" s="17">
        <f t="shared" si="0"/>
        <v>9780</v>
      </c>
      <c r="J39" s="15"/>
    </row>
    <row r="40" spans="1:10" x14ac:dyDescent="0.15">
      <c r="A40" s="25"/>
      <c r="B40" s="18">
        <v>41393</v>
      </c>
      <c r="C40" s="15">
        <v>100500127</v>
      </c>
      <c r="D40" s="7" t="str">
        <f>VLOOKUP(C40,顧客管理表!$A$2:$L$43,2,0)</f>
        <v>有限会社ジパング日商フーズ</v>
      </c>
      <c r="E40" s="15" t="s">
        <v>10</v>
      </c>
      <c r="F40" s="15" t="str">
        <f>VLOOKUP($E40,製品情報!$A$2:$C$26,2,0)</f>
        <v>キーボード（白）</v>
      </c>
      <c r="G40" s="17">
        <f>VLOOKUP($E40,製品情報!$A$2:$C$26,3,0)</f>
        <v>3780</v>
      </c>
      <c r="H40" s="15">
        <v>1</v>
      </c>
      <c r="I40" s="17">
        <f t="shared" si="0"/>
        <v>3780</v>
      </c>
      <c r="J40" s="15"/>
    </row>
    <row r="41" spans="1:10" x14ac:dyDescent="0.15">
      <c r="A41" s="25"/>
      <c r="B41" s="18">
        <v>41393</v>
      </c>
      <c r="C41" s="15">
        <v>100500109</v>
      </c>
      <c r="D41" s="7" t="str">
        <f>VLOOKUP(C41,顧客管理表!$A$2:$L$43,2,0)</f>
        <v>東海薬品工業株式会社</v>
      </c>
      <c r="E41" s="15" t="s">
        <v>13</v>
      </c>
      <c r="F41" s="15" t="str">
        <f>VLOOKUP($E41,製品情報!$A$2:$C$26,2,0)</f>
        <v>ハードディスクドライブ 1TB</v>
      </c>
      <c r="G41" s="17">
        <f>VLOOKUP($E41,製品情報!$A$2:$C$26,3,0)</f>
        <v>15330</v>
      </c>
      <c r="H41" s="15">
        <v>2</v>
      </c>
      <c r="I41" s="17">
        <f t="shared" si="0"/>
        <v>30660</v>
      </c>
      <c r="J41" s="15"/>
    </row>
    <row r="42" spans="1:10" x14ac:dyDescent="0.15">
      <c r="A42" s="25"/>
      <c r="B42" s="18">
        <v>41394</v>
      </c>
      <c r="C42" s="15">
        <v>100500106</v>
      </c>
      <c r="D42" s="7" t="str">
        <f>VLOOKUP(C42,顧客管理表!$A$2:$L$43,2,0)</f>
        <v>サンエーヤマトジー株式会社</v>
      </c>
      <c r="E42" s="15" t="s">
        <v>428</v>
      </c>
      <c r="F42" s="15" t="str">
        <f>VLOOKUP($E42,製品情報!$A$2:$C$26,2,0)</f>
        <v>SDメモリーカード 32GB</v>
      </c>
      <c r="G42" s="17">
        <f>VLOOKUP($E42,製品情報!$A$2:$C$26,3,0)</f>
        <v>2200</v>
      </c>
      <c r="H42" s="15">
        <v>10</v>
      </c>
      <c r="I42" s="17">
        <f t="shared" si="0"/>
        <v>22000</v>
      </c>
      <c r="J42" s="15"/>
    </row>
    <row r="43" spans="1:10" x14ac:dyDescent="0.15">
      <c r="A43" s="25"/>
      <c r="B43" s="18">
        <v>41394</v>
      </c>
      <c r="C43" s="15">
        <v>100500120</v>
      </c>
      <c r="D43" s="7" t="str">
        <f>VLOOKUP(C43,顧客管理表!$A$2:$L$43,2,0)</f>
        <v>日揮スバルゲームカード株式会社</v>
      </c>
      <c r="E43" s="16" t="s">
        <v>419</v>
      </c>
      <c r="F43" s="15" t="str">
        <f>VLOOKUP($E43,製品情報!$A$2:$C$26,2,0)</f>
        <v>キーボード（白）</v>
      </c>
      <c r="G43" s="17">
        <f>VLOOKUP($E43,製品情報!$A$2:$C$26,3,0)</f>
        <v>3780</v>
      </c>
      <c r="H43" s="15">
        <v>1</v>
      </c>
      <c r="I43" s="17">
        <f t="shared" si="0"/>
        <v>3780</v>
      </c>
      <c r="J43" s="15"/>
    </row>
    <row r="44" spans="1:10" x14ac:dyDescent="0.15">
      <c r="G44" s="26" t="s">
        <v>429</v>
      </c>
      <c r="H44" s="26"/>
      <c r="I44" s="21">
        <f>SUM(I3:I43)</f>
        <v>1180080</v>
      </c>
    </row>
  </sheetData>
  <mergeCells count="1">
    <mergeCell ref="G44:H44"/>
  </mergeCells>
  <phoneticPr fontId="5"/>
  <pageMargins left="0.70866141732283472" right="0.70866141732283472" top="0.74803149606299213" bottom="0.74803149606299213" header="0.51181102362204722" footer="0.51181102362204722"/>
  <pageSetup paperSize="9" scale="7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43"/>
  <sheetViews>
    <sheetView zoomScaleNormal="100" workbookViewId="0"/>
  </sheetViews>
  <sheetFormatPr defaultRowHeight="13.5" x14ac:dyDescent="0.15"/>
  <cols>
    <col min="1" max="1" width="15.5"/>
    <col min="2" max="2" width="30.875"/>
    <col min="3" max="3" width="13.375"/>
    <col min="4" max="4" width="17.625"/>
    <col min="5" max="5" width="10.25"/>
    <col min="6" max="6" width="13.875"/>
    <col min="7" max="7" width="14"/>
    <col min="8" max="8" width="28.375"/>
    <col min="9" max="10" width="8.625"/>
    <col min="11" max="11" width="18"/>
    <col min="12" max="12" width="8.375"/>
    <col min="13" max="1025" width="8.75"/>
  </cols>
  <sheetData>
    <row r="1" spans="1:12" ht="21" x14ac:dyDescent="0.15">
      <c r="A1" s="14" t="s">
        <v>33</v>
      </c>
      <c r="B1" s="2"/>
      <c r="C1" s="2"/>
      <c r="D1" s="2"/>
      <c r="E1" s="2"/>
      <c r="F1" s="9"/>
      <c r="G1" s="2"/>
      <c r="H1" s="2"/>
      <c r="I1" s="2"/>
      <c r="J1" s="2"/>
      <c r="K1" s="2"/>
      <c r="L1" s="2"/>
    </row>
    <row r="2" spans="1:12" x14ac:dyDescent="0.15">
      <c r="A2" s="27" t="s">
        <v>34</v>
      </c>
      <c r="B2" s="27" t="s">
        <v>35</v>
      </c>
      <c r="C2" s="27" t="s">
        <v>36</v>
      </c>
      <c r="D2" s="27" t="s">
        <v>37</v>
      </c>
      <c r="E2" s="27" t="s">
        <v>38</v>
      </c>
      <c r="F2" s="27" t="s">
        <v>39</v>
      </c>
      <c r="G2" s="27" t="s">
        <v>40</v>
      </c>
      <c r="H2" s="27" t="s">
        <v>41</v>
      </c>
      <c r="I2" s="27" t="s">
        <v>42</v>
      </c>
      <c r="J2" s="27"/>
      <c r="K2" s="27"/>
      <c r="L2" s="27"/>
    </row>
    <row r="3" spans="1:12" x14ac:dyDescent="0.15">
      <c r="A3" s="27"/>
      <c r="B3" s="27"/>
      <c r="C3" s="27"/>
      <c r="D3" s="27"/>
      <c r="E3" s="27"/>
      <c r="F3" s="27"/>
      <c r="G3" s="27"/>
      <c r="H3" s="27"/>
      <c r="I3" s="10" t="s">
        <v>43</v>
      </c>
      <c r="J3" s="10" t="s">
        <v>44</v>
      </c>
      <c r="K3" s="10" t="s">
        <v>45</v>
      </c>
      <c r="L3" s="10" t="s">
        <v>46</v>
      </c>
    </row>
    <row r="4" spans="1:12" x14ac:dyDescent="0.15">
      <c r="A4" s="11">
        <v>100500101</v>
      </c>
      <c r="B4" s="12" t="s">
        <v>47</v>
      </c>
      <c r="C4" s="12" t="s">
        <v>48</v>
      </c>
      <c r="D4" s="12" t="s">
        <v>49</v>
      </c>
      <c r="E4" s="12" t="s">
        <v>50</v>
      </c>
      <c r="F4" s="12" t="s">
        <v>51</v>
      </c>
      <c r="G4" s="12" t="s">
        <v>52</v>
      </c>
      <c r="H4" s="13" t="s">
        <v>53</v>
      </c>
      <c r="I4" s="12" t="s">
        <v>54</v>
      </c>
      <c r="J4" s="12" t="s">
        <v>55</v>
      </c>
      <c r="K4" s="12" t="s">
        <v>56</v>
      </c>
      <c r="L4" s="12" t="s">
        <v>57</v>
      </c>
    </row>
    <row r="5" spans="1:12" x14ac:dyDescent="0.15">
      <c r="A5" s="11">
        <v>100500102</v>
      </c>
      <c r="B5" s="12" t="s">
        <v>58</v>
      </c>
      <c r="C5" s="12" t="s">
        <v>59</v>
      </c>
      <c r="D5" s="12"/>
      <c r="E5" s="12" t="s">
        <v>60</v>
      </c>
      <c r="F5" s="12" t="s">
        <v>61</v>
      </c>
      <c r="G5" s="12" t="s">
        <v>62</v>
      </c>
      <c r="H5" s="13" t="s">
        <v>63</v>
      </c>
      <c r="I5" s="12" t="s">
        <v>64</v>
      </c>
      <c r="J5" s="12" t="s">
        <v>65</v>
      </c>
      <c r="K5" s="12" t="s">
        <v>66</v>
      </c>
      <c r="L5" s="12" t="s">
        <v>67</v>
      </c>
    </row>
    <row r="6" spans="1:12" x14ac:dyDescent="0.15">
      <c r="A6" s="11">
        <v>100500103</v>
      </c>
      <c r="B6" s="12" t="s">
        <v>68</v>
      </c>
      <c r="C6" s="12" t="s">
        <v>69</v>
      </c>
      <c r="D6" s="12" t="s">
        <v>70</v>
      </c>
      <c r="E6" s="12" t="s">
        <v>71</v>
      </c>
      <c r="F6" s="12" t="s">
        <v>72</v>
      </c>
      <c r="G6" s="12" t="s">
        <v>73</v>
      </c>
      <c r="H6" s="13" t="s">
        <v>74</v>
      </c>
      <c r="I6" s="12" t="s">
        <v>75</v>
      </c>
      <c r="J6" s="12" t="s">
        <v>76</v>
      </c>
      <c r="K6" s="12" t="s">
        <v>77</v>
      </c>
      <c r="L6" s="12" t="s">
        <v>78</v>
      </c>
    </row>
    <row r="7" spans="1:12" x14ac:dyDescent="0.15">
      <c r="A7" s="11">
        <v>100500104</v>
      </c>
      <c r="B7" s="12" t="s">
        <v>79</v>
      </c>
      <c r="C7" s="12" t="s">
        <v>59</v>
      </c>
      <c r="D7" s="12" t="s">
        <v>80</v>
      </c>
      <c r="E7" s="12" t="s">
        <v>81</v>
      </c>
      <c r="F7" s="12" t="s">
        <v>82</v>
      </c>
      <c r="G7" s="12" t="s">
        <v>83</v>
      </c>
      <c r="H7" s="13" t="s">
        <v>84</v>
      </c>
      <c r="I7" s="12" t="s">
        <v>85</v>
      </c>
      <c r="J7" s="12" t="s">
        <v>65</v>
      </c>
      <c r="K7" s="12" t="s">
        <v>86</v>
      </c>
      <c r="L7" s="12" t="s">
        <v>87</v>
      </c>
    </row>
    <row r="8" spans="1:12" x14ac:dyDescent="0.15">
      <c r="A8" s="11">
        <v>100500105</v>
      </c>
      <c r="B8" s="12" t="s">
        <v>88</v>
      </c>
      <c r="C8" s="12" t="s">
        <v>89</v>
      </c>
      <c r="D8" s="12" t="s">
        <v>90</v>
      </c>
      <c r="E8" s="12" t="s">
        <v>91</v>
      </c>
      <c r="F8" s="12" t="s">
        <v>92</v>
      </c>
      <c r="G8" s="12" t="s">
        <v>93</v>
      </c>
      <c r="H8" s="13" t="s">
        <v>94</v>
      </c>
      <c r="I8" s="12" t="s">
        <v>95</v>
      </c>
      <c r="J8" s="12" t="s">
        <v>55</v>
      </c>
      <c r="K8" s="12" t="s">
        <v>96</v>
      </c>
      <c r="L8" s="12" t="s">
        <v>97</v>
      </c>
    </row>
    <row r="9" spans="1:12" x14ac:dyDescent="0.15">
      <c r="A9" s="11">
        <v>100500106</v>
      </c>
      <c r="B9" s="12" t="s">
        <v>98</v>
      </c>
      <c r="C9" s="12" t="s">
        <v>59</v>
      </c>
      <c r="D9" s="12"/>
      <c r="E9" s="12" t="s">
        <v>99</v>
      </c>
      <c r="F9" s="12" t="s">
        <v>100</v>
      </c>
      <c r="G9" s="12" t="s">
        <v>101</v>
      </c>
      <c r="H9" s="13" t="s">
        <v>102</v>
      </c>
      <c r="I9" s="12" t="s">
        <v>103</v>
      </c>
      <c r="J9" s="12" t="s">
        <v>65</v>
      </c>
      <c r="K9" s="12" t="s">
        <v>104</v>
      </c>
      <c r="L9" s="12" t="s">
        <v>105</v>
      </c>
    </row>
    <row r="10" spans="1:12" x14ac:dyDescent="0.15">
      <c r="A10" s="11">
        <v>100500107</v>
      </c>
      <c r="B10" s="12" t="s">
        <v>106</v>
      </c>
      <c r="C10" s="12" t="s">
        <v>107</v>
      </c>
      <c r="D10" s="12"/>
      <c r="E10" s="12" t="s">
        <v>108</v>
      </c>
      <c r="F10" s="12" t="s">
        <v>109</v>
      </c>
      <c r="G10" s="12" t="s">
        <v>110</v>
      </c>
      <c r="H10" s="13" t="s">
        <v>111</v>
      </c>
      <c r="I10" s="12" t="s">
        <v>112</v>
      </c>
      <c r="J10" s="12" t="s">
        <v>76</v>
      </c>
      <c r="K10" s="12" t="s">
        <v>113</v>
      </c>
      <c r="L10" s="12" t="s">
        <v>114</v>
      </c>
    </row>
    <row r="11" spans="1:12" x14ac:dyDescent="0.15">
      <c r="A11" s="11">
        <v>100500108</v>
      </c>
      <c r="B11" s="12" t="s">
        <v>115</v>
      </c>
      <c r="C11" s="12" t="s">
        <v>116</v>
      </c>
      <c r="D11" s="12"/>
      <c r="E11" s="12" t="s">
        <v>117</v>
      </c>
      <c r="F11" s="12" t="s">
        <v>118</v>
      </c>
      <c r="G11" s="12" t="s">
        <v>119</v>
      </c>
      <c r="H11" s="13" t="s">
        <v>120</v>
      </c>
      <c r="I11" s="12" t="s">
        <v>121</v>
      </c>
      <c r="J11" s="12" t="s">
        <v>55</v>
      </c>
      <c r="K11" s="12" t="s">
        <v>122</v>
      </c>
      <c r="L11" s="12" t="s">
        <v>123</v>
      </c>
    </row>
    <row r="12" spans="1:12" x14ac:dyDescent="0.15">
      <c r="A12" s="11">
        <v>100500109</v>
      </c>
      <c r="B12" s="12" t="s">
        <v>124</v>
      </c>
      <c r="C12" s="12" t="s">
        <v>125</v>
      </c>
      <c r="D12" s="12" t="s">
        <v>126</v>
      </c>
      <c r="E12" s="12" t="s">
        <v>127</v>
      </c>
      <c r="F12" s="12" t="s">
        <v>128</v>
      </c>
      <c r="G12" s="12" t="s">
        <v>129</v>
      </c>
      <c r="H12" s="13" t="s">
        <v>130</v>
      </c>
      <c r="I12" s="12" t="s">
        <v>131</v>
      </c>
      <c r="J12" s="12" t="s">
        <v>132</v>
      </c>
      <c r="K12" s="12" t="s">
        <v>133</v>
      </c>
      <c r="L12" s="12" t="s">
        <v>134</v>
      </c>
    </row>
    <row r="13" spans="1:12" x14ac:dyDescent="0.15">
      <c r="A13" s="11">
        <v>100500110</v>
      </c>
      <c r="B13" s="12" t="s">
        <v>135</v>
      </c>
      <c r="C13" s="12" t="s">
        <v>136</v>
      </c>
      <c r="D13" s="12"/>
      <c r="E13" s="12" t="s">
        <v>137</v>
      </c>
      <c r="F13" s="12" t="s">
        <v>138</v>
      </c>
      <c r="G13" s="12" t="s">
        <v>139</v>
      </c>
      <c r="H13" s="13" t="s">
        <v>140</v>
      </c>
      <c r="I13" s="12" t="s">
        <v>141</v>
      </c>
      <c r="J13" s="12" t="s">
        <v>132</v>
      </c>
      <c r="K13" s="12" t="s">
        <v>142</v>
      </c>
      <c r="L13" s="12" t="s">
        <v>143</v>
      </c>
    </row>
    <row r="14" spans="1:12" x14ac:dyDescent="0.15">
      <c r="A14" s="11">
        <v>100500111</v>
      </c>
      <c r="B14" s="12" t="s">
        <v>144</v>
      </c>
      <c r="C14" s="12" t="s">
        <v>145</v>
      </c>
      <c r="D14" s="12"/>
      <c r="E14" s="12" t="s">
        <v>146</v>
      </c>
      <c r="F14" s="12" t="s">
        <v>147</v>
      </c>
      <c r="G14" s="12" t="s">
        <v>148</v>
      </c>
      <c r="H14" s="13" t="s">
        <v>149</v>
      </c>
      <c r="I14" s="12" t="s">
        <v>150</v>
      </c>
      <c r="J14" s="12" t="s">
        <v>55</v>
      </c>
      <c r="K14" s="12" t="s">
        <v>151</v>
      </c>
      <c r="L14" s="12" t="s">
        <v>152</v>
      </c>
    </row>
    <row r="15" spans="1:12" x14ac:dyDescent="0.15">
      <c r="A15" s="11">
        <v>100500112</v>
      </c>
      <c r="B15" s="12" t="s">
        <v>153</v>
      </c>
      <c r="C15" s="12" t="s">
        <v>154</v>
      </c>
      <c r="D15" s="12"/>
      <c r="E15" s="12" t="s">
        <v>155</v>
      </c>
      <c r="F15" s="12" t="s">
        <v>156</v>
      </c>
      <c r="G15" s="12" t="s">
        <v>157</v>
      </c>
      <c r="H15" s="13" t="s">
        <v>158</v>
      </c>
      <c r="I15" s="12" t="s">
        <v>159</v>
      </c>
      <c r="J15" s="12" t="s">
        <v>76</v>
      </c>
      <c r="K15" s="12" t="s">
        <v>160</v>
      </c>
      <c r="L15" s="12" t="s">
        <v>161</v>
      </c>
    </row>
    <row r="16" spans="1:12" x14ac:dyDescent="0.15">
      <c r="A16" s="11">
        <v>100500113</v>
      </c>
      <c r="B16" s="12" t="s">
        <v>162</v>
      </c>
      <c r="C16" s="12" t="s">
        <v>163</v>
      </c>
      <c r="D16" s="12" t="s">
        <v>164</v>
      </c>
      <c r="E16" s="12" t="s">
        <v>165</v>
      </c>
      <c r="F16" s="12" t="s">
        <v>166</v>
      </c>
      <c r="G16" s="12" t="s">
        <v>167</v>
      </c>
      <c r="H16" s="13" t="s">
        <v>168</v>
      </c>
      <c r="I16" s="12" t="s">
        <v>169</v>
      </c>
      <c r="J16" s="12" t="s">
        <v>65</v>
      </c>
      <c r="K16" s="12" t="s">
        <v>170</v>
      </c>
      <c r="L16" s="12" t="s">
        <v>171</v>
      </c>
    </row>
    <row r="17" spans="1:12" x14ac:dyDescent="0.15">
      <c r="A17" s="11">
        <v>100500114</v>
      </c>
      <c r="B17" s="12" t="s">
        <v>172</v>
      </c>
      <c r="C17" s="12" t="s">
        <v>173</v>
      </c>
      <c r="D17" s="12" t="s">
        <v>174</v>
      </c>
      <c r="E17" s="12" t="s">
        <v>175</v>
      </c>
      <c r="F17" s="12" t="s">
        <v>176</v>
      </c>
      <c r="G17" s="12" t="s">
        <v>177</v>
      </c>
      <c r="H17" s="13" t="s">
        <v>178</v>
      </c>
      <c r="I17" s="12" t="s">
        <v>179</v>
      </c>
      <c r="J17" s="12" t="s">
        <v>55</v>
      </c>
      <c r="K17" s="12" t="s">
        <v>180</v>
      </c>
      <c r="L17" s="12" t="s">
        <v>181</v>
      </c>
    </row>
    <row r="18" spans="1:12" x14ac:dyDescent="0.15">
      <c r="A18" s="11">
        <v>100500115</v>
      </c>
      <c r="B18" s="12" t="s">
        <v>182</v>
      </c>
      <c r="C18" s="12" t="s">
        <v>183</v>
      </c>
      <c r="D18" s="12" t="s">
        <v>184</v>
      </c>
      <c r="E18" s="12" t="s">
        <v>185</v>
      </c>
      <c r="F18" s="12" t="s">
        <v>186</v>
      </c>
      <c r="G18" s="12" t="s">
        <v>187</v>
      </c>
      <c r="H18" s="13" t="s">
        <v>188</v>
      </c>
      <c r="I18" s="12" t="s">
        <v>189</v>
      </c>
      <c r="J18" s="12" t="s">
        <v>76</v>
      </c>
      <c r="K18" s="12" t="s">
        <v>190</v>
      </c>
      <c r="L18" s="12" t="s">
        <v>143</v>
      </c>
    </row>
    <row r="19" spans="1:12" x14ac:dyDescent="0.15">
      <c r="A19" s="11">
        <v>100500116</v>
      </c>
      <c r="B19" s="12" t="s">
        <v>191</v>
      </c>
      <c r="C19" s="12" t="s">
        <v>192</v>
      </c>
      <c r="D19" s="12" t="s">
        <v>193</v>
      </c>
      <c r="E19" s="12" t="s">
        <v>194</v>
      </c>
      <c r="F19" s="12" t="s">
        <v>195</v>
      </c>
      <c r="G19" s="12" t="s">
        <v>196</v>
      </c>
      <c r="H19" s="13" t="s">
        <v>197</v>
      </c>
      <c r="I19" s="12" t="s">
        <v>198</v>
      </c>
      <c r="J19" s="12" t="s">
        <v>55</v>
      </c>
      <c r="K19" s="12" t="s">
        <v>199</v>
      </c>
      <c r="L19" s="12" t="s">
        <v>114</v>
      </c>
    </row>
    <row r="20" spans="1:12" x14ac:dyDescent="0.15">
      <c r="A20" s="11">
        <v>100500117</v>
      </c>
      <c r="B20" s="12" t="s">
        <v>200</v>
      </c>
      <c r="C20" s="12" t="s">
        <v>201</v>
      </c>
      <c r="D20" s="12" t="s">
        <v>202</v>
      </c>
      <c r="E20" s="12" t="s">
        <v>203</v>
      </c>
      <c r="F20" s="12" t="s">
        <v>204</v>
      </c>
      <c r="G20" s="12" t="s">
        <v>205</v>
      </c>
      <c r="H20" s="13" t="s">
        <v>206</v>
      </c>
      <c r="I20" s="12" t="s">
        <v>207</v>
      </c>
      <c r="J20" s="12" t="s">
        <v>76</v>
      </c>
      <c r="K20" s="12" t="s">
        <v>208</v>
      </c>
      <c r="L20" s="12" t="s">
        <v>171</v>
      </c>
    </row>
    <row r="21" spans="1:12" x14ac:dyDescent="0.15">
      <c r="A21" s="11">
        <v>100500118</v>
      </c>
      <c r="B21" s="12" t="s">
        <v>209</v>
      </c>
      <c r="C21" s="12" t="s">
        <v>116</v>
      </c>
      <c r="D21" s="12"/>
      <c r="E21" s="12" t="s">
        <v>210</v>
      </c>
      <c r="F21" s="12" t="s">
        <v>211</v>
      </c>
      <c r="G21" s="12" t="s">
        <v>212</v>
      </c>
      <c r="H21" s="13" t="s">
        <v>213</v>
      </c>
      <c r="I21" s="12" t="s">
        <v>214</v>
      </c>
      <c r="J21" s="12" t="s">
        <v>55</v>
      </c>
      <c r="K21" s="12" t="s">
        <v>215</v>
      </c>
      <c r="L21" s="12" t="s">
        <v>152</v>
      </c>
    </row>
    <row r="22" spans="1:12" x14ac:dyDescent="0.15">
      <c r="A22" s="11">
        <v>100500119</v>
      </c>
      <c r="B22" s="12" t="s">
        <v>216</v>
      </c>
      <c r="C22" s="12" t="s">
        <v>217</v>
      </c>
      <c r="D22" s="12" t="s">
        <v>218</v>
      </c>
      <c r="E22" s="12" t="s">
        <v>219</v>
      </c>
      <c r="F22" s="12" t="s">
        <v>220</v>
      </c>
      <c r="G22" s="12" t="s">
        <v>221</v>
      </c>
      <c r="H22" s="13" t="s">
        <v>222</v>
      </c>
      <c r="I22" s="12" t="s">
        <v>223</v>
      </c>
      <c r="J22" s="12" t="s">
        <v>65</v>
      </c>
      <c r="K22" s="12" t="s">
        <v>224</v>
      </c>
      <c r="L22" s="12" t="s">
        <v>87</v>
      </c>
    </row>
    <row r="23" spans="1:12" x14ac:dyDescent="0.15">
      <c r="A23" s="11">
        <v>100500120</v>
      </c>
      <c r="B23" s="12" t="s">
        <v>225</v>
      </c>
      <c r="C23" s="12" t="s">
        <v>226</v>
      </c>
      <c r="D23" s="12"/>
      <c r="E23" s="12" t="s">
        <v>227</v>
      </c>
      <c r="F23" s="12" t="s">
        <v>228</v>
      </c>
      <c r="G23" s="12" t="s">
        <v>229</v>
      </c>
      <c r="H23" s="13" t="s">
        <v>230</v>
      </c>
      <c r="I23" s="12" t="s">
        <v>231</v>
      </c>
      <c r="J23" s="12" t="s">
        <v>55</v>
      </c>
      <c r="K23" s="12" t="s">
        <v>122</v>
      </c>
      <c r="L23" s="12" t="s">
        <v>232</v>
      </c>
    </row>
    <row r="24" spans="1:12" x14ac:dyDescent="0.15">
      <c r="A24" s="11">
        <v>100500121</v>
      </c>
      <c r="B24" s="12" t="s">
        <v>233</v>
      </c>
      <c r="C24" s="12" t="s">
        <v>234</v>
      </c>
      <c r="D24" s="12" t="s">
        <v>235</v>
      </c>
      <c r="E24" s="12" t="s">
        <v>236</v>
      </c>
      <c r="F24" s="12" t="s">
        <v>237</v>
      </c>
      <c r="G24" s="12" t="s">
        <v>238</v>
      </c>
      <c r="H24" s="13" t="s">
        <v>239</v>
      </c>
      <c r="I24" s="12" t="s">
        <v>240</v>
      </c>
      <c r="J24" s="12" t="s">
        <v>65</v>
      </c>
      <c r="K24" s="12" t="s">
        <v>241</v>
      </c>
      <c r="L24" s="12" t="s">
        <v>87</v>
      </c>
    </row>
    <row r="25" spans="1:12" x14ac:dyDescent="0.15">
      <c r="A25" s="11">
        <v>100500122</v>
      </c>
      <c r="B25" s="12" t="s">
        <v>242</v>
      </c>
      <c r="C25" s="12" t="s">
        <v>116</v>
      </c>
      <c r="D25" s="12"/>
      <c r="E25" s="12" t="s">
        <v>243</v>
      </c>
      <c r="F25" s="12" t="s">
        <v>244</v>
      </c>
      <c r="G25" s="12" t="s">
        <v>245</v>
      </c>
      <c r="H25" s="13" t="s">
        <v>246</v>
      </c>
      <c r="I25" s="12" t="s">
        <v>247</v>
      </c>
      <c r="J25" s="12" t="s">
        <v>76</v>
      </c>
      <c r="K25" s="12" t="s">
        <v>248</v>
      </c>
      <c r="L25" s="12" t="s">
        <v>232</v>
      </c>
    </row>
    <row r="26" spans="1:12" x14ac:dyDescent="0.15">
      <c r="A26" s="11">
        <v>100500123</v>
      </c>
      <c r="B26" s="12" t="s">
        <v>249</v>
      </c>
      <c r="C26" s="12" t="s">
        <v>250</v>
      </c>
      <c r="D26" s="12"/>
      <c r="E26" s="12" t="s">
        <v>251</v>
      </c>
      <c r="F26" s="12" t="s">
        <v>252</v>
      </c>
      <c r="G26" s="12" t="s">
        <v>253</v>
      </c>
      <c r="H26" s="13" t="s">
        <v>254</v>
      </c>
      <c r="I26" s="12" t="s">
        <v>255</v>
      </c>
      <c r="J26" s="12" t="s">
        <v>76</v>
      </c>
      <c r="K26" s="12" t="s">
        <v>256</v>
      </c>
      <c r="L26" s="12" t="s">
        <v>257</v>
      </c>
    </row>
    <row r="27" spans="1:12" x14ac:dyDescent="0.15">
      <c r="A27" s="11">
        <v>100500124</v>
      </c>
      <c r="B27" s="12" t="s">
        <v>258</v>
      </c>
      <c r="C27" s="12" t="s">
        <v>259</v>
      </c>
      <c r="D27" s="12"/>
      <c r="E27" s="12" t="s">
        <v>260</v>
      </c>
      <c r="F27" s="12" t="s">
        <v>261</v>
      </c>
      <c r="G27" s="12" t="s">
        <v>262</v>
      </c>
      <c r="H27" s="13" t="s">
        <v>263</v>
      </c>
      <c r="I27" s="12" t="s">
        <v>264</v>
      </c>
      <c r="J27" s="12" t="s">
        <v>55</v>
      </c>
      <c r="K27" s="12" t="s">
        <v>122</v>
      </c>
      <c r="L27" s="12" t="s">
        <v>232</v>
      </c>
    </row>
    <row r="28" spans="1:12" x14ac:dyDescent="0.15">
      <c r="A28" s="11">
        <v>100500125</v>
      </c>
      <c r="B28" s="12" t="s">
        <v>265</v>
      </c>
      <c r="C28" s="12" t="s">
        <v>173</v>
      </c>
      <c r="D28" s="12" t="s">
        <v>266</v>
      </c>
      <c r="E28" s="12" t="s">
        <v>267</v>
      </c>
      <c r="F28" s="12" t="s">
        <v>268</v>
      </c>
      <c r="G28" s="12" t="s">
        <v>269</v>
      </c>
      <c r="H28" s="13" t="s">
        <v>270</v>
      </c>
      <c r="I28" s="12" t="s">
        <v>271</v>
      </c>
      <c r="J28" s="12" t="s">
        <v>76</v>
      </c>
      <c r="K28" s="12" t="s">
        <v>208</v>
      </c>
      <c r="L28" s="12" t="s">
        <v>152</v>
      </c>
    </row>
    <row r="29" spans="1:12" x14ac:dyDescent="0.15">
      <c r="A29" s="11">
        <v>100500126</v>
      </c>
      <c r="B29" s="12" t="s">
        <v>272</v>
      </c>
      <c r="C29" s="12" t="s">
        <v>273</v>
      </c>
      <c r="D29" s="12"/>
      <c r="E29" s="12" t="s">
        <v>274</v>
      </c>
      <c r="F29" s="12" t="s">
        <v>275</v>
      </c>
      <c r="G29" s="12" t="s">
        <v>276</v>
      </c>
      <c r="H29" s="13" t="s">
        <v>277</v>
      </c>
      <c r="I29" s="12" t="s">
        <v>278</v>
      </c>
      <c r="J29" s="12" t="s">
        <v>76</v>
      </c>
      <c r="K29" s="12" t="s">
        <v>279</v>
      </c>
      <c r="L29" s="12" t="s">
        <v>280</v>
      </c>
    </row>
    <row r="30" spans="1:12" x14ac:dyDescent="0.15">
      <c r="A30" s="11">
        <v>100500127</v>
      </c>
      <c r="B30" s="12" t="s">
        <v>281</v>
      </c>
      <c r="C30" s="12" t="s">
        <v>282</v>
      </c>
      <c r="D30" s="12"/>
      <c r="E30" s="12" t="s">
        <v>283</v>
      </c>
      <c r="F30" s="12" t="s">
        <v>284</v>
      </c>
      <c r="G30" s="12" t="s">
        <v>285</v>
      </c>
      <c r="H30" s="13" t="s">
        <v>286</v>
      </c>
      <c r="I30" s="12" t="s">
        <v>287</v>
      </c>
      <c r="J30" s="12" t="s">
        <v>55</v>
      </c>
      <c r="K30" s="12" t="s">
        <v>56</v>
      </c>
      <c r="L30" s="12" t="s">
        <v>288</v>
      </c>
    </row>
    <row r="31" spans="1:12" x14ac:dyDescent="0.15">
      <c r="A31" s="11">
        <v>100500128</v>
      </c>
      <c r="B31" s="12" t="s">
        <v>289</v>
      </c>
      <c r="C31" s="12" t="s">
        <v>116</v>
      </c>
      <c r="D31" s="12" t="s">
        <v>290</v>
      </c>
      <c r="E31" s="12" t="s">
        <v>291</v>
      </c>
      <c r="F31" s="12" t="s">
        <v>292</v>
      </c>
      <c r="G31" s="12" t="s">
        <v>293</v>
      </c>
      <c r="H31" s="13" t="s">
        <v>294</v>
      </c>
      <c r="I31" s="12" t="s">
        <v>295</v>
      </c>
      <c r="J31" s="12" t="s">
        <v>55</v>
      </c>
      <c r="K31" s="12" t="s">
        <v>296</v>
      </c>
      <c r="L31" s="12" t="s">
        <v>114</v>
      </c>
    </row>
    <row r="32" spans="1:12" x14ac:dyDescent="0.15">
      <c r="A32" s="11">
        <v>100500129</v>
      </c>
      <c r="B32" s="12" t="s">
        <v>297</v>
      </c>
      <c r="C32" s="12" t="s">
        <v>298</v>
      </c>
      <c r="D32" s="12"/>
      <c r="E32" s="12" t="s">
        <v>299</v>
      </c>
      <c r="F32" s="12" t="s">
        <v>300</v>
      </c>
      <c r="G32" s="12" t="s">
        <v>301</v>
      </c>
      <c r="H32" s="13" t="s">
        <v>302</v>
      </c>
      <c r="I32" s="12" t="s">
        <v>303</v>
      </c>
      <c r="J32" s="12" t="s">
        <v>55</v>
      </c>
      <c r="K32" s="12" t="s">
        <v>304</v>
      </c>
      <c r="L32" s="12" t="s">
        <v>305</v>
      </c>
    </row>
    <row r="33" spans="1:12" x14ac:dyDescent="0.15">
      <c r="A33" s="11">
        <v>100500130</v>
      </c>
      <c r="B33" s="12" t="s">
        <v>306</v>
      </c>
      <c r="C33" s="12" t="s">
        <v>307</v>
      </c>
      <c r="D33" s="12"/>
      <c r="E33" s="12" t="s">
        <v>308</v>
      </c>
      <c r="F33" s="12" t="s">
        <v>309</v>
      </c>
      <c r="G33" s="12" t="s">
        <v>310</v>
      </c>
      <c r="H33" s="13" t="s">
        <v>311</v>
      </c>
      <c r="I33" s="12" t="s">
        <v>312</v>
      </c>
      <c r="J33" s="12" t="s">
        <v>132</v>
      </c>
      <c r="K33" s="12" t="s">
        <v>313</v>
      </c>
      <c r="L33" s="12" t="s">
        <v>67</v>
      </c>
    </row>
    <row r="34" spans="1:12" x14ac:dyDescent="0.15">
      <c r="A34" s="11">
        <v>100500131</v>
      </c>
      <c r="B34" s="12" t="s">
        <v>314</v>
      </c>
      <c r="C34" s="12" t="s">
        <v>315</v>
      </c>
      <c r="D34" s="12" t="s">
        <v>316</v>
      </c>
      <c r="E34" s="12" t="s">
        <v>317</v>
      </c>
      <c r="F34" s="12" t="s">
        <v>318</v>
      </c>
      <c r="G34" s="12" t="s">
        <v>319</v>
      </c>
      <c r="H34" s="13" t="s">
        <v>320</v>
      </c>
      <c r="I34" s="12" t="s">
        <v>321</v>
      </c>
      <c r="J34" s="12" t="s">
        <v>76</v>
      </c>
      <c r="K34" s="12" t="s">
        <v>322</v>
      </c>
      <c r="L34" s="12" t="s">
        <v>152</v>
      </c>
    </row>
    <row r="35" spans="1:12" x14ac:dyDescent="0.15">
      <c r="A35" s="11">
        <v>100500132</v>
      </c>
      <c r="B35" s="12" t="s">
        <v>323</v>
      </c>
      <c r="C35" s="12" t="s">
        <v>324</v>
      </c>
      <c r="D35" s="12" t="s">
        <v>325</v>
      </c>
      <c r="E35" s="12" t="s">
        <v>326</v>
      </c>
      <c r="F35" s="12" t="s">
        <v>327</v>
      </c>
      <c r="G35" s="12" t="s">
        <v>328</v>
      </c>
      <c r="H35" s="13" t="s">
        <v>329</v>
      </c>
      <c r="I35" s="12" t="s">
        <v>330</v>
      </c>
      <c r="J35" s="12" t="s">
        <v>55</v>
      </c>
      <c r="K35" s="12" t="s">
        <v>331</v>
      </c>
      <c r="L35" s="12" t="s">
        <v>332</v>
      </c>
    </row>
    <row r="36" spans="1:12" x14ac:dyDescent="0.15">
      <c r="A36" s="11">
        <v>100500133</v>
      </c>
      <c r="B36" s="12" t="s">
        <v>333</v>
      </c>
      <c r="C36" s="12" t="s">
        <v>334</v>
      </c>
      <c r="D36" s="12" t="s">
        <v>235</v>
      </c>
      <c r="E36" s="12" t="s">
        <v>335</v>
      </c>
      <c r="F36" s="12" t="s">
        <v>336</v>
      </c>
      <c r="G36" s="12" t="s">
        <v>337</v>
      </c>
      <c r="H36" s="13" t="s">
        <v>338</v>
      </c>
      <c r="I36" s="12" t="s">
        <v>339</v>
      </c>
      <c r="J36" s="12" t="s">
        <v>55</v>
      </c>
      <c r="K36" s="12" t="s">
        <v>340</v>
      </c>
      <c r="L36" s="12" t="s">
        <v>341</v>
      </c>
    </row>
    <row r="37" spans="1:12" x14ac:dyDescent="0.15">
      <c r="A37" s="11">
        <v>100500134</v>
      </c>
      <c r="B37" s="12" t="s">
        <v>342</v>
      </c>
      <c r="C37" s="12" t="s">
        <v>343</v>
      </c>
      <c r="D37" s="12" t="s">
        <v>344</v>
      </c>
      <c r="E37" s="12" t="s">
        <v>345</v>
      </c>
      <c r="F37" s="12" t="s">
        <v>346</v>
      </c>
      <c r="G37" s="12" t="s">
        <v>347</v>
      </c>
      <c r="H37" s="13" t="s">
        <v>348</v>
      </c>
      <c r="I37" s="12" t="s">
        <v>349</v>
      </c>
      <c r="J37" s="12" t="s">
        <v>65</v>
      </c>
      <c r="K37" s="12" t="s">
        <v>350</v>
      </c>
      <c r="L37" s="12" t="s">
        <v>67</v>
      </c>
    </row>
    <row r="38" spans="1:12" x14ac:dyDescent="0.15">
      <c r="A38" s="11">
        <v>100500135</v>
      </c>
      <c r="B38" s="12" t="s">
        <v>351</v>
      </c>
      <c r="C38" s="12" t="s">
        <v>352</v>
      </c>
      <c r="D38" s="12" t="s">
        <v>353</v>
      </c>
      <c r="E38" s="12" t="s">
        <v>354</v>
      </c>
      <c r="F38" s="12" t="s">
        <v>355</v>
      </c>
      <c r="G38" s="12" t="s">
        <v>356</v>
      </c>
      <c r="H38" s="13" t="s">
        <v>357</v>
      </c>
      <c r="I38" s="12" t="s">
        <v>358</v>
      </c>
      <c r="J38" s="12" t="s">
        <v>132</v>
      </c>
      <c r="K38" s="12" t="s">
        <v>359</v>
      </c>
      <c r="L38" s="12" t="s">
        <v>134</v>
      </c>
    </row>
    <row r="39" spans="1:12" x14ac:dyDescent="0.15">
      <c r="A39" s="11">
        <v>100500136</v>
      </c>
      <c r="B39" s="12" t="s">
        <v>360</v>
      </c>
      <c r="C39" s="12" t="s">
        <v>298</v>
      </c>
      <c r="D39" s="12" t="s">
        <v>174</v>
      </c>
      <c r="E39" s="12" t="s">
        <v>361</v>
      </c>
      <c r="F39" s="12" t="s">
        <v>362</v>
      </c>
      <c r="G39" s="12" t="s">
        <v>363</v>
      </c>
      <c r="H39" s="13" t="s">
        <v>364</v>
      </c>
      <c r="I39" s="12" t="s">
        <v>365</v>
      </c>
      <c r="J39" s="12" t="s">
        <v>76</v>
      </c>
      <c r="K39" s="12" t="s">
        <v>366</v>
      </c>
      <c r="L39" s="12" t="s">
        <v>367</v>
      </c>
    </row>
    <row r="40" spans="1:12" x14ac:dyDescent="0.15">
      <c r="A40" s="11">
        <v>100500137</v>
      </c>
      <c r="B40" s="12" t="s">
        <v>368</v>
      </c>
      <c r="C40" s="12" t="s">
        <v>369</v>
      </c>
      <c r="D40" s="12" t="s">
        <v>370</v>
      </c>
      <c r="E40" s="12" t="s">
        <v>371</v>
      </c>
      <c r="F40" s="12" t="s">
        <v>372</v>
      </c>
      <c r="G40" s="12" t="s">
        <v>373</v>
      </c>
      <c r="H40" s="13" t="s">
        <v>374</v>
      </c>
      <c r="I40" s="12" t="s">
        <v>375</v>
      </c>
      <c r="J40" s="12" t="s">
        <v>65</v>
      </c>
      <c r="K40" s="12" t="s">
        <v>376</v>
      </c>
      <c r="L40" s="12" t="s">
        <v>377</v>
      </c>
    </row>
    <row r="41" spans="1:12" x14ac:dyDescent="0.15">
      <c r="A41" s="11">
        <v>100500138</v>
      </c>
      <c r="B41" s="12" t="s">
        <v>378</v>
      </c>
      <c r="C41" s="12" t="s">
        <v>379</v>
      </c>
      <c r="D41" s="12"/>
      <c r="E41" s="12" t="s">
        <v>380</v>
      </c>
      <c r="F41" s="12" t="s">
        <v>381</v>
      </c>
      <c r="G41" s="12" t="s">
        <v>382</v>
      </c>
      <c r="H41" s="13" t="s">
        <v>383</v>
      </c>
      <c r="I41" s="12" t="s">
        <v>384</v>
      </c>
      <c r="J41" s="12" t="s">
        <v>132</v>
      </c>
      <c r="K41" s="12" t="s">
        <v>385</v>
      </c>
      <c r="L41" s="12" t="s">
        <v>386</v>
      </c>
    </row>
    <row r="42" spans="1:12" x14ac:dyDescent="0.15">
      <c r="A42" s="11">
        <v>100500139</v>
      </c>
      <c r="B42" s="12" t="s">
        <v>387</v>
      </c>
      <c r="C42" s="12" t="s">
        <v>388</v>
      </c>
      <c r="D42" s="12" t="s">
        <v>193</v>
      </c>
      <c r="E42" s="12" t="s">
        <v>389</v>
      </c>
      <c r="F42" s="12" t="s">
        <v>390</v>
      </c>
      <c r="G42" s="12" t="s">
        <v>391</v>
      </c>
      <c r="H42" s="13" t="s">
        <v>392</v>
      </c>
      <c r="I42" s="12" t="s">
        <v>393</v>
      </c>
      <c r="J42" s="12" t="s">
        <v>65</v>
      </c>
      <c r="K42" s="12" t="s">
        <v>394</v>
      </c>
      <c r="L42" s="12" t="s">
        <v>395</v>
      </c>
    </row>
    <row r="43" spans="1:12" x14ac:dyDescent="0.15">
      <c r="A43" s="11">
        <v>100500140</v>
      </c>
      <c r="B43" s="12" t="s">
        <v>396</v>
      </c>
      <c r="C43" s="12" t="s">
        <v>397</v>
      </c>
      <c r="D43" s="12" t="s">
        <v>398</v>
      </c>
      <c r="E43" s="12" t="s">
        <v>399</v>
      </c>
      <c r="F43" s="12" t="s">
        <v>400</v>
      </c>
      <c r="G43" s="12" t="s">
        <v>401</v>
      </c>
      <c r="H43" s="13" t="s">
        <v>402</v>
      </c>
      <c r="I43" s="12" t="s">
        <v>403</v>
      </c>
      <c r="J43" s="12" t="s">
        <v>132</v>
      </c>
      <c r="K43" s="12" t="s">
        <v>404</v>
      </c>
      <c r="L43" s="12" t="s">
        <v>181</v>
      </c>
    </row>
  </sheetData>
  <mergeCells count="9">
    <mergeCell ref="F2:F3"/>
    <mergeCell ref="G2:G3"/>
    <mergeCell ref="H2:H3"/>
    <mergeCell ref="I2:L2"/>
    <mergeCell ref="A2:A3"/>
    <mergeCell ref="B2:B3"/>
    <mergeCell ref="C2:C3"/>
    <mergeCell ref="D2:D3"/>
    <mergeCell ref="E2:E3"/>
  </mergeCells>
  <phoneticPr fontId="5"/>
  <hyperlinks>
    <hyperlink ref="H4" r:id="rId1"/>
    <hyperlink ref="H5" r:id="rId2"/>
    <hyperlink ref="H6" r:id="rId3"/>
    <hyperlink ref="H7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4" r:id="rId21"/>
    <hyperlink ref="H25" r:id="rId22"/>
    <hyperlink ref="H26" r:id="rId23"/>
    <hyperlink ref="H27" r:id="rId24"/>
    <hyperlink ref="H28" r:id="rId25"/>
    <hyperlink ref="H29" r:id="rId26"/>
    <hyperlink ref="H30" r:id="rId27"/>
    <hyperlink ref="H31" r:id="rId28"/>
    <hyperlink ref="H32" r:id="rId29"/>
    <hyperlink ref="H33" r:id="rId30"/>
    <hyperlink ref="H34" r:id="rId31"/>
    <hyperlink ref="H35" r:id="rId32"/>
    <hyperlink ref="H36" r:id="rId33"/>
    <hyperlink ref="H37" r:id="rId34"/>
    <hyperlink ref="H38" r:id="rId35"/>
    <hyperlink ref="H39" r:id="rId36"/>
    <hyperlink ref="H40" r:id="rId37"/>
    <hyperlink ref="H41" r:id="rId38"/>
    <hyperlink ref="H42" r:id="rId39"/>
    <hyperlink ref="H43" r:id="rId40"/>
  </hyperlinks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4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zoomScaleNormal="100" workbookViewId="0"/>
  </sheetViews>
  <sheetFormatPr defaultRowHeight="13.5" x14ac:dyDescent="0.15"/>
  <cols>
    <col min="1" max="1" width="14.125" style="22" bestFit="1" customWidth="1"/>
    <col min="2" max="2" width="26.25" style="22" bestFit="1" customWidth="1"/>
    <col min="3" max="3" width="8" style="23" bestFit="1" customWidth="1"/>
    <col min="4" max="16384" width="9" style="22"/>
  </cols>
  <sheetData>
    <row r="1" spans="1:3" ht="21" x14ac:dyDescent="0.15">
      <c r="A1" s="3" t="s">
        <v>14</v>
      </c>
      <c r="B1" s="1"/>
      <c r="C1" s="4"/>
    </row>
    <row r="2" spans="1:3" ht="18" customHeight="1" x14ac:dyDescent="0.15">
      <c r="A2" s="5" t="s">
        <v>15</v>
      </c>
      <c r="B2" s="5" t="s">
        <v>3</v>
      </c>
      <c r="C2" s="6" t="s">
        <v>16</v>
      </c>
    </row>
    <row r="3" spans="1:3" x14ac:dyDescent="0.15">
      <c r="A3" s="7" t="s">
        <v>430</v>
      </c>
      <c r="B3" s="7" t="s">
        <v>17</v>
      </c>
      <c r="C3" s="8">
        <v>2480</v>
      </c>
    </row>
    <row r="4" spans="1:3" x14ac:dyDescent="0.15">
      <c r="A4" s="7" t="s">
        <v>11</v>
      </c>
      <c r="B4" s="7" t="s">
        <v>18</v>
      </c>
      <c r="C4" s="8">
        <v>4480</v>
      </c>
    </row>
    <row r="5" spans="1:3" x14ac:dyDescent="0.15">
      <c r="A5" s="7" t="s">
        <v>9</v>
      </c>
      <c r="B5" s="7" t="s">
        <v>431</v>
      </c>
      <c r="C5" s="8">
        <v>4890</v>
      </c>
    </row>
    <row r="6" spans="1:3" x14ac:dyDescent="0.15">
      <c r="A6" s="7" t="s">
        <v>432</v>
      </c>
      <c r="B6" s="7" t="s">
        <v>19</v>
      </c>
      <c r="C6" s="8">
        <v>6480</v>
      </c>
    </row>
    <row r="7" spans="1:3" x14ac:dyDescent="0.15">
      <c r="A7" s="7" t="s">
        <v>30</v>
      </c>
      <c r="B7" s="7" t="s">
        <v>433</v>
      </c>
      <c r="C7" s="8">
        <v>15330</v>
      </c>
    </row>
    <row r="8" spans="1:3" x14ac:dyDescent="0.15">
      <c r="A8" s="7" t="s">
        <v>434</v>
      </c>
      <c r="B8" s="7" t="s">
        <v>435</v>
      </c>
      <c r="C8" s="8">
        <v>22050</v>
      </c>
    </row>
    <row r="9" spans="1:3" x14ac:dyDescent="0.15">
      <c r="A9" s="7" t="s">
        <v>436</v>
      </c>
      <c r="B9" s="7" t="s">
        <v>437</v>
      </c>
      <c r="C9" s="8">
        <v>17640</v>
      </c>
    </row>
    <row r="10" spans="1:3" x14ac:dyDescent="0.15">
      <c r="A10" s="7" t="s">
        <v>31</v>
      </c>
      <c r="B10" s="7" t="s">
        <v>438</v>
      </c>
      <c r="C10" s="8">
        <v>27720</v>
      </c>
    </row>
    <row r="11" spans="1:3" x14ac:dyDescent="0.15">
      <c r="A11" s="7" t="s">
        <v>405</v>
      </c>
      <c r="B11" s="7" t="s">
        <v>439</v>
      </c>
      <c r="C11" s="8">
        <v>2100</v>
      </c>
    </row>
    <row r="12" spans="1:3" x14ac:dyDescent="0.15">
      <c r="A12" s="7" t="s">
        <v>440</v>
      </c>
      <c r="B12" s="7" t="s">
        <v>441</v>
      </c>
      <c r="C12" s="8">
        <v>3870</v>
      </c>
    </row>
    <row r="13" spans="1:3" x14ac:dyDescent="0.15">
      <c r="A13" s="7" t="s">
        <v>442</v>
      </c>
      <c r="B13" s="7" t="s">
        <v>443</v>
      </c>
      <c r="C13" s="8">
        <v>7400</v>
      </c>
    </row>
    <row r="14" spans="1:3" x14ac:dyDescent="0.15">
      <c r="A14" s="7" t="s">
        <v>444</v>
      </c>
      <c r="B14" s="7" t="s">
        <v>445</v>
      </c>
      <c r="C14" s="8">
        <v>2200</v>
      </c>
    </row>
    <row r="15" spans="1:3" x14ac:dyDescent="0.15">
      <c r="A15" s="7" t="s">
        <v>446</v>
      </c>
      <c r="B15" s="7" t="s">
        <v>447</v>
      </c>
      <c r="C15" s="8">
        <v>3990</v>
      </c>
    </row>
    <row r="16" spans="1:3" x14ac:dyDescent="0.15">
      <c r="A16" s="7" t="s">
        <v>448</v>
      </c>
      <c r="B16" s="7" t="s">
        <v>449</v>
      </c>
      <c r="C16" s="8">
        <v>11000</v>
      </c>
    </row>
    <row r="17" spans="1:3" x14ac:dyDescent="0.15">
      <c r="A17" s="7" t="s">
        <v>450</v>
      </c>
      <c r="B17" s="7" t="s">
        <v>20</v>
      </c>
      <c r="C17" s="8">
        <v>890</v>
      </c>
    </row>
    <row r="18" spans="1:3" x14ac:dyDescent="0.15">
      <c r="A18" s="7" t="s">
        <v>451</v>
      </c>
      <c r="B18" s="7" t="s">
        <v>21</v>
      </c>
      <c r="C18" s="8">
        <v>890</v>
      </c>
    </row>
    <row r="19" spans="1:3" x14ac:dyDescent="0.15">
      <c r="A19" s="7" t="s">
        <v>452</v>
      </c>
      <c r="B19" s="7" t="s">
        <v>22</v>
      </c>
      <c r="C19" s="8">
        <v>4300</v>
      </c>
    </row>
    <row r="20" spans="1:3" x14ac:dyDescent="0.15">
      <c r="A20" s="7" t="s">
        <v>453</v>
      </c>
      <c r="B20" s="7" t="s">
        <v>23</v>
      </c>
      <c r="C20" s="8">
        <v>4300</v>
      </c>
    </row>
    <row r="21" spans="1:3" x14ac:dyDescent="0.15">
      <c r="A21" s="7" t="s">
        <v>454</v>
      </c>
      <c r="B21" s="7" t="s">
        <v>24</v>
      </c>
      <c r="C21" s="8">
        <v>3440</v>
      </c>
    </row>
    <row r="22" spans="1:3" x14ac:dyDescent="0.15">
      <c r="A22" s="7" t="s">
        <v>455</v>
      </c>
      <c r="B22" s="7" t="s">
        <v>25</v>
      </c>
      <c r="C22" s="8">
        <v>3440</v>
      </c>
    </row>
    <row r="23" spans="1:3" x14ac:dyDescent="0.15">
      <c r="A23" s="7" t="s">
        <v>456</v>
      </c>
      <c r="B23" s="7" t="s">
        <v>26</v>
      </c>
      <c r="C23" s="8">
        <v>3780</v>
      </c>
    </row>
    <row r="24" spans="1:3" x14ac:dyDescent="0.15">
      <c r="A24" s="7" t="s">
        <v>457</v>
      </c>
      <c r="B24" s="7" t="s">
        <v>27</v>
      </c>
      <c r="C24" s="8">
        <v>3780</v>
      </c>
    </row>
    <row r="25" spans="1:3" x14ac:dyDescent="0.15">
      <c r="A25" s="7" t="s">
        <v>458</v>
      </c>
      <c r="B25" s="7" t="s">
        <v>28</v>
      </c>
      <c r="C25" s="8">
        <v>5200</v>
      </c>
    </row>
    <row r="26" spans="1:3" x14ac:dyDescent="0.15">
      <c r="A26" s="7" t="s">
        <v>459</v>
      </c>
      <c r="B26" s="7" t="s">
        <v>29</v>
      </c>
      <c r="C26" s="8">
        <v>5200</v>
      </c>
    </row>
  </sheetData>
  <phoneticPr fontId="5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顧客管理表</vt:lpstr>
      <vt:lpstr>製品情報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revision>0</cp:revision>
  <cp:lastPrinted>2013-04-15T02:24:18Z</cp:lastPrinted>
  <dcterms:created xsi:type="dcterms:W3CDTF">2013-03-28T08:31:50Z</dcterms:created>
  <dcterms:modified xsi:type="dcterms:W3CDTF">2013-08-17T22:01:04Z</dcterms:modified>
</cp:coreProperties>
</file>