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5360" windowHeight="7770"/>
  </bookViews>
  <sheets>
    <sheet name="01）北海道" sheetId="4" r:id="rId1"/>
    <sheet name="02）青森県" sheetId="5" r:id="rId2"/>
    <sheet name="03）岩手県" sheetId="6" r:id="rId3"/>
    <sheet name="04）宮城県" sheetId="7" r:id="rId4"/>
    <sheet name="05）秋田県" sheetId="8" r:id="rId5"/>
    <sheet name="06）山形県" sheetId="9" r:id="rId6"/>
    <sheet name="07）福島県" sheetId="10" r:id="rId7"/>
    <sheet name="08）茨城県" sheetId="11" r:id="rId8"/>
    <sheet name="09）栃木県" sheetId="12" r:id="rId9"/>
    <sheet name="10）群馬県" sheetId="13" r:id="rId10"/>
    <sheet name="11）埼玉県" sheetId="14" r:id="rId11"/>
    <sheet name="12）千葉県" sheetId="15" r:id="rId12"/>
    <sheet name="13）東京都" sheetId="16" r:id="rId13"/>
    <sheet name="14）神奈川県" sheetId="17" r:id="rId14"/>
    <sheet name="15）新潟県" sheetId="18" r:id="rId15"/>
    <sheet name="16）富山県" sheetId="19" r:id="rId16"/>
    <sheet name="17）石川県" sheetId="20" r:id="rId17"/>
    <sheet name="18）福井県" sheetId="21" r:id="rId18"/>
    <sheet name="19）山梨県" sheetId="22" r:id="rId19"/>
    <sheet name="20）長野県" sheetId="23" r:id="rId20"/>
    <sheet name="21）岐阜県" sheetId="24" r:id="rId21"/>
    <sheet name="22）静岡県" sheetId="25" r:id="rId22"/>
    <sheet name="23）愛知県" sheetId="26" r:id="rId23"/>
    <sheet name="24）三重県" sheetId="27" r:id="rId24"/>
    <sheet name="25）滋賀県" sheetId="28" r:id="rId25"/>
    <sheet name="26）京都府" sheetId="29" r:id="rId26"/>
    <sheet name="27）大阪府" sheetId="30" r:id="rId27"/>
    <sheet name="28）兵庫県" sheetId="31" r:id="rId28"/>
    <sheet name="29）奈良県" sheetId="32" r:id="rId29"/>
    <sheet name="30）和歌山県" sheetId="33" r:id="rId30"/>
    <sheet name="31）鳥取県" sheetId="34" r:id="rId31"/>
    <sheet name="32）島根県" sheetId="35" r:id="rId32"/>
    <sheet name="33）岡山県" sheetId="36" r:id="rId33"/>
    <sheet name="34）広島県" sheetId="37" r:id="rId34"/>
    <sheet name="35）山口県" sheetId="38" r:id="rId35"/>
    <sheet name="36）徳島県" sheetId="39" r:id="rId36"/>
    <sheet name="37）香川県" sheetId="40" r:id="rId37"/>
    <sheet name="38）愛媛県" sheetId="41" r:id="rId38"/>
    <sheet name="39）高知県" sheetId="42" r:id="rId39"/>
    <sheet name="40）福岡県" sheetId="43" r:id="rId40"/>
    <sheet name="41）佐賀県" sheetId="44" r:id="rId41"/>
    <sheet name="42）長崎県" sheetId="45" r:id="rId42"/>
    <sheet name="43）熊本県" sheetId="46" r:id="rId43"/>
    <sheet name="44）大分県" sheetId="47" r:id="rId44"/>
    <sheet name="45）宮崎県" sheetId="55" r:id="rId45"/>
    <sheet name="46）鹿児島県" sheetId="49" r:id="rId46"/>
    <sheet name="47）沖縄県" sheetId="50" r:id="rId47"/>
    <sheet name="商品コード一覧" sheetId="52" r:id="rId4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49" l="1"/>
  <c r="F14" i="49"/>
  <c r="F13" i="49"/>
  <c r="F12" i="49"/>
  <c r="D11" i="49"/>
  <c r="F9" i="49"/>
  <c r="D9" i="49"/>
  <c r="F8" i="49"/>
  <c r="D7" i="49"/>
  <c r="F6" i="49"/>
  <c r="F5" i="49"/>
  <c r="B5" i="49"/>
  <c r="D15" i="55"/>
  <c r="F14" i="55"/>
  <c r="D13" i="55"/>
  <c r="F13" i="55"/>
  <c r="F12" i="55"/>
  <c r="F11" i="55"/>
  <c r="D11" i="55"/>
  <c r="D10" i="55"/>
  <c r="D9" i="55"/>
  <c r="F9" i="55"/>
  <c r="F8" i="55"/>
  <c r="F7" i="55"/>
  <c r="D7" i="55"/>
  <c r="D6" i="55"/>
  <c r="D5" i="55"/>
  <c r="F5" i="55"/>
  <c r="B5" i="55"/>
  <c r="D15" i="47"/>
  <c r="F13" i="47"/>
  <c r="D13" i="47"/>
  <c r="F12" i="47"/>
  <c r="D11" i="47"/>
  <c r="F10" i="47"/>
  <c r="D9" i="47"/>
  <c r="F9" i="47"/>
  <c r="F8" i="47"/>
  <c r="D7" i="47"/>
  <c r="F5" i="47"/>
  <c r="B5" i="47"/>
  <c r="D15" i="46"/>
  <c r="F12" i="46"/>
  <c r="D11" i="46"/>
  <c r="F9" i="46"/>
  <c r="D9" i="46"/>
  <c r="F8" i="46"/>
  <c r="D7" i="46"/>
  <c r="F6" i="46"/>
  <c r="F5" i="46"/>
  <c r="D5" i="46"/>
  <c r="B5" i="46"/>
  <c r="D15" i="45"/>
  <c r="D13" i="45"/>
  <c r="F13" i="45"/>
  <c r="F12" i="45"/>
  <c r="D11" i="45"/>
  <c r="F10" i="45"/>
  <c r="F9" i="45"/>
  <c r="D9" i="45"/>
  <c r="F8" i="45"/>
  <c r="D7" i="45"/>
  <c r="F6" i="45"/>
  <c r="F5" i="45"/>
  <c r="D5" i="45"/>
  <c r="B5" i="45"/>
  <c r="D15" i="44"/>
  <c r="F14" i="44"/>
  <c r="F13" i="44"/>
  <c r="F12" i="44"/>
  <c r="D12" i="44"/>
  <c r="F11" i="44"/>
  <c r="F10" i="44"/>
  <c r="F9" i="44"/>
  <c r="D8" i="44"/>
  <c r="F7" i="44"/>
  <c r="D7" i="44"/>
  <c r="F6" i="44"/>
  <c r="F5" i="44"/>
  <c r="B5" i="44"/>
  <c r="D15" i="43"/>
  <c r="F14" i="43"/>
  <c r="D13" i="43"/>
  <c r="F12" i="43"/>
  <c r="D11" i="43"/>
  <c r="F10" i="43"/>
  <c r="D10" i="43"/>
  <c r="D9" i="43"/>
  <c r="F8" i="43"/>
  <c r="F7" i="43"/>
  <c r="D7" i="43"/>
  <c r="F6" i="43"/>
  <c r="F5" i="43"/>
  <c r="B5" i="43"/>
  <c r="D15" i="42"/>
  <c r="F12" i="42"/>
  <c r="D11" i="42"/>
  <c r="F9" i="42"/>
  <c r="D9" i="42"/>
  <c r="F8" i="42"/>
  <c r="D7" i="42"/>
  <c r="F6" i="42"/>
  <c r="F5" i="42"/>
  <c r="D5" i="42"/>
  <c r="B5" i="42"/>
  <c r="D15" i="41"/>
  <c r="F13" i="41"/>
  <c r="D13" i="41"/>
  <c r="F12" i="41"/>
  <c r="D11" i="41"/>
  <c r="F10" i="41"/>
  <c r="F9" i="41"/>
  <c r="D9" i="41"/>
  <c r="F8" i="41"/>
  <c r="D7" i="41"/>
  <c r="F6" i="41"/>
  <c r="D5" i="41"/>
  <c r="B5" i="41"/>
  <c r="D15" i="40"/>
  <c r="F13" i="40"/>
  <c r="F12" i="40"/>
  <c r="D11" i="40"/>
  <c r="F9" i="40"/>
  <c r="D9" i="40"/>
  <c r="F8" i="40"/>
  <c r="D7" i="40"/>
  <c r="F6" i="40"/>
  <c r="B5" i="40"/>
  <c r="D15" i="39"/>
  <c r="D13" i="39"/>
  <c r="D12" i="39"/>
  <c r="D11" i="39"/>
  <c r="D9" i="39"/>
  <c r="F8" i="39"/>
  <c r="D8" i="39"/>
  <c r="D7" i="39"/>
  <c r="F5" i="39"/>
  <c r="D5" i="39"/>
  <c r="B5" i="39"/>
  <c r="D15" i="38"/>
  <c r="F13" i="38"/>
  <c r="D13" i="38"/>
  <c r="F12" i="38"/>
  <c r="D11" i="38"/>
  <c r="F10" i="38"/>
  <c r="D9" i="38"/>
  <c r="F9" i="38"/>
  <c r="F8" i="38"/>
  <c r="D7" i="38"/>
  <c r="F6" i="38"/>
  <c r="D5" i="38"/>
  <c r="B5" i="38"/>
  <c r="D15" i="37"/>
  <c r="F13" i="37"/>
  <c r="D13" i="37"/>
  <c r="F12" i="37"/>
  <c r="D11" i="37"/>
  <c r="F10" i="37"/>
  <c r="D9" i="37"/>
  <c r="F9" i="37"/>
  <c r="F8" i="37"/>
  <c r="D7" i="37"/>
  <c r="F6" i="37"/>
  <c r="F5" i="37"/>
  <c r="B5" i="37"/>
  <c r="D15" i="36"/>
  <c r="F13" i="36"/>
  <c r="D13" i="36"/>
  <c r="F12" i="36"/>
  <c r="D11" i="36"/>
  <c r="F10" i="36"/>
  <c r="D9" i="36"/>
  <c r="F9" i="36"/>
  <c r="F8" i="36"/>
  <c r="D7" i="36"/>
  <c r="F6" i="36"/>
  <c r="F5" i="36"/>
  <c r="B5" i="36"/>
  <c r="D15" i="35"/>
  <c r="F13" i="35"/>
  <c r="D13" i="35"/>
  <c r="F12" i="35"/>
  <c r="D11" i="35"/>
  <c r="F10" i="35"/>
  <c r="F9" i="35"/>
  <c r="D9" i="35"/>
  <c r="F8" i="35"/>
  <c r="D7" i="35"/>
  <c r="F6" i="35"/>
  <c r="B5" i="35"/>
  <c r="D15" i="34"/>
  <c r="F13" i="34"/>
  <c r="D13" i="34"/>
  <c r="F12" i="34"/>
  <c r="D11" i="34"/>
  <c r="F9" i="34"/>
  <c r="D9" i="34"/>
  <c r="F8" i="34"/>
  <c r="D7" i="34"/>
  <c r="F5" i="34"/>
  <c r="D5" i="34"/>
  <c r="B5" i="34"/>
  <c r="D15" i="33"/>
  <c r="F13" i="33"/>
  <c r="D13" i="33"/>
  <c r="F12" i="33"/>
  <c r="D11" i="33"/>
  <c r="F10" i="33"/>
  <c r="F9" i="33"/>
  <c r="D9" i="33"/>
  <c r="F8" i="33"/>
  <c r="D7" i="33"/>
  <c r="F6" i="33"/>
  <c r="F5" i="33"/>
  <c r="B5" i="33"/>
  <c r="D15" i="32"/>
  <c r="F14" i="32"/>
  <c r="F13" i="32"/>
  <c r="F12" i="32"/>
  <c r="D11" i="32"/>
  <c r="F9" i="32"/>
  <c r="D9" i="32"/>
  <c r="F8" i="32"/>
  <c r="D7" i="32"/>
  <c r="F6" i="32"/>
  <c r="F5" i="32"/>
  <c r="B5" i="32"/>
  <c r="D15" i="31"/>
  <c r="D14" i="31"/>
  <c r="F12" i="31"/>
  <c r="D11" i="31"/>
  <c r="D10" i="31"/>
  <c r="F9" i="31"/>
  <c r="F8" i="31"/>
  <c r="F7" i="31"/>
  <c r="D7" i="31"/>
  <c r="D6" i="31"/>
  <c r="B5" i="31"/>
  <c r="D15" i="30"/>
  <c r="F13" i="30"/>
  <c r="D13" i="30"/>
  <c r="F12" i="30"/>
  <c r="D11" i="30"/>
  <c r="F10" i="30"/>
  <c r="D9" i="30"/>
  <c r="F9" i="30"/>
  <c r="F8" i="30"/>
  <c r="D7" i="30"/>
  <c r="F6" i="30"/>
  <c r="D5" i="30"/>
  <c r="B5" i="30"/>
  <c r="D15" i="29"/>
  <c r="F13" i="29"/>
  <c r="D13" i="29"/>
  <c r="F12" i="29"/>
  <c r="D11" i="29"/>
  <c r="F10" i="29"/>
  <c r="D9" i="29"/>
  <c r="F9" i="29"/>
  <c r="F8" i="29"/>
  <c r="D7" i="29"/>
  <c r="F6" i="29"/>
  <c r="D5" i="29"/>
  <c r="B5" i="29"/>
  <c r="D15" i="28"/>
  <c r="F12" i="28"/>
  <c r="D11" i="28"/>
  <c r="F9" i="28"/>
  <c r="F8" i="28"/>
  <c r="D7" i="28"/>
  <c r="F5" i="28"/>
  <c r="D5" i="28"/>
  <c r="B5" i="28"/>
  <c r="D15" i="27"/>
  <c r="F13" i="27"/>
  <c r="D13" i="27"/>
  <c r="F12" i="27"/>
  <c r="D11" i="27"/>
  <c r="F10" i="27"/>
  <c r="D9" i="27"/>
  <c r="F9" i="27"/>
  <c r="F8" i="27"/>
  <c r="D7" i="27"/>
  <c r="F6" i="27"/>
  <c r="F5" i="27"/>
  <c r="B5" i="27"/>
  <c r="D15" i="26"/>
  <c r="F14" i="26"/>
  <c r="F13" i="26"/>
  <c r="D13" i="26"/>
  <c r="D12" i="26"/>
  <c r="F11" i="26"/>
  <c r="F10" i="26"/>
  <c r="D9" i="26"/>
  <c r="D7" i="26"/>
  <c r="F6" i="26"/>
  <c r="B5" i="26"/>
  <c r="D15" i="25"/>
  <c r="F13" i="25"/>
  <c r="F12" i="25"/>
  <c r="D11" i="25"/>
  <c r="F9" i="25"/>
  <c r="D9" i="25"/>
  <c r="F8" i="25"/>
  <c r="D7" i="25"/>
  <c r="F6" i="25"/>
  <c r="F5" i="25"/>
  <c r="D5" i="25"/>
  <c r="B5" i="25"/>
  <c r="D15" i="24"/>
  <c r="F14" i="24"/>
  <c r="F13" i="24"/>
  <c r="F12" i="24"/>
  <c r="D11" i="24"/>
  <c r="F9" i="24"/>
  <c r="D9" i="24"/>
  <c r="P9" i="24" s="1"/>
  <c r="F8" i="24"/>
  <c r="D7" i="24"/>
  <c r="F6" i="24"/>
  <c r="F5" i="24"/>
  <c r="B5" i="24"/>
  <c r="D15" i="23"/>
  <c r="F14" i="23"/>
  <c r="D14" i="23"/>
  <c r="D13" i="23"/>
  <c r="F12" i="23"/>
  <c r="D11" i="23"/>
  <c r="F10" i="23"/>
  <c r="D10" i="23"/>
  <c r="F8" i="23"/>
  <c r="F7" i="23"/>
  <c r="D7" i="23"/>
  <c r="D6" i="23"/>
  <c r="D5" i="23"/>
  <c r="B5" i="23"/>
  <c r="D15" i="22"/>
  <c r="F13" i="22"/>
  <c r="D13" i="22"/>
  <c r="F12" i="22"/>
  <c r="D11" i="22"/>
  <c r="F10" i="22"/>
  <c r="D9" i="22"/>
  <c r="F9" i="22"/>
  <c r="F8" i="22"/>
  <c r="D7" i="22"/>
  <c r="F6" i="22"/>
  <c r="D5" i="22"/>
  <c r="B5" i="22"/>
  <c r="D15" i="21"/>
  <c r="F13" i="21"/>
  <c r="D12" i="21"/>
  <c r="F12" i="21"/>
  <c r="D11" i="21"/>
  <c r="F10" i="21"/>
  <c r="D9" i="21"/>
  <c r="D8" i="21"/>
  <c r="P8" i="21" s="1"/>
  <c r="F8" i="21"/>
  <c r="D7" i="21"/>
  <c r="F6" i="21"/>
  <c r="D5" i="21"/>
  <c r="F5" i="21"/>
  <c r="B5" i="21"/>
  <c r="D15" i="20"/>
  <c r="F13" i="20"/>
  <c r="D13" i="20"/>
  <c r="D12" i="20"/>
  <c r="F10" i="20"/>
  <c r="D10" i="20"/>
  <c r="D9" i="20"/>
  <c r="F9" i="20"/>
  <c r="D8" i="20"/>
  <c r="F6" i="20"/>
  <c r="D6" i="20"/>
  <c r="B5" i="20"/>
  <c r="D15" i="19"/>
  <c r="D14" i="19"/>
  <c r="F12" i="19"/>
  <c r="D12" i="19"/>
  <c r="D11" i="19"/>
  <c r="D10" i="19"/>
  <c r="F9" i="19"/>
  <c r="F8" i="19"/>
  <c r="F7" i="19"/>
  <c r="D7" i="19"/>
  <c r="D6" i="19"/>
  <c r="B5" i="19"/>
  <c r="D15" i="18"/>
  <c r="F14" i="18"/>
  <c r="D13" i="18"/>
  <c r="F12" i="18"/>
  <c r="D12" i="18"/>
  <c r="F10" i="18"/>
  <c r="F9" i="18"/>
  <c r="D9" i="18"/>
  <c r="F8" i="18"/>
  <c r="D8" i="18"/>
  <c r="F6" i="18"/>
  <c r="F5" i="18"/>
  <c r="D5" i="18"/>
  <c r="B5" i="18"/>
  <c r="D15" i="17"/>
  <c r="D14" i="17"/>
  <c r="F13" i="17"/>
  <c r="D12" i="17"/>
  <c r="F12" i="17"/>
  <c r="F11" i="17"/>
  <c r="D11" i="17"/>
  <c r="D10" i="17"/>
  <c r="F9" i="17"/>
  <c r="F8" i="17"/>
  <c r="D7" i="17"/>
  <c r="F7" i="17"/>
  <c r="D6" i="17"/>
  <c r="F5" i="17"/>
  <c r="B5" i="17"/>
  <c r="D15" i="16"/>
  <c r="D14" i="16"/>
  <c r="F12" i="16"/>
  <c r="D12" i="16"/>
  <c r="D11" i="16"/>
  <c r="D10" i="16"/>
  <c r="F8" i="16"/>
  <c r="D7" i="16"/>
  <c r="D6" i="16"/>
  <c r="B5" i="16"/>
  <c r="D15" i="15"/>
  <c r="D13" i="15"/>
  <c r="F13" i="15"/>
  <c r="F12" i="15"/>
  <c r="D11" i="15"/>
  <c r="F10" i="15"/>
  <c r="F9" i="15"/>
  <c r="D9" i="15"/>
  <c r="F8" i="15"/>
  <c r="D7" i="15"/>
  <c r="F6" i="15"/>
  <c r="F5" i="15"/>
  <c r="D5" i="15"/>
  <c r="B5" i="15"/>
  <c r="D15" i="14"/>
  <c r="D14" i="14"/>
  <c r="F13" i="14"/>
  <c r="F12" i="14"/>
  <c r="D12" i="14"/>
  <c r="D11" i="14"/>
  <c r="D10" i="14"/>
  <c r="F9" i="14"/>
  <c r="D8" i="14"/>
  <c r="D7" i="14"/>
  <c r="D6" i="14"/>
  <c r="F5" i="14"/>
  <c r="B5" i="14"/>
  <c r="D15" i="13"/>
  <c r="D13" i="13"/>
  <c r="F13" i="13"/>
  <c r="F12" i="13"/>
  <c r="D11" i="13"/>
  <c r="F10" i="13"/>
  <c r="F9" i="13"/>
  <c r="D9" i="13"/>
  <c r="F8" i="13"/>
  <c r="D7" i="13"/>
  <c r="F6" i="13"/>
  <c r="F5" i="13"/>
  <c r="D5" i="13"/>
  <c r="B5" i="13"/>
  <c r="D15" i="12"/>
  <c r="F12" i="12"/>
  <c r="D11" i="12"/>
  <c r="F9" i="12"/>
  <c r="D9" i="12"/>
  <c r="F8" i="12"/>
  <c r="D7" i="12"/>
  <c r="F6" i="12"/>
  <c r="F5" i="12"/>
  <c r="D5" i="12"/>
  <c r="P5" i="12" s="1"/>
  <c r="B5" i="12"/>
  <c r="D15" i="11"/>
  <c r="D14" i="11"/>
  <c r="F13" i="11"/>
  <c r="F12" i="11"/>
  <c r="F11" i="11"/>
  <c r="D11" i="11"/>
  <c r="D10" i="11"/>
  <c r="F9" i="11"/>
  <c r="D8" i="11"/>
  <c r="F8" i="11"/>
  <c r="D7" i="11"/>
  <c r="D6" i="11"/>
  <c r="B5" i="11"/>
  <c r="D15" i="10"/>
  <c r="D14" i="10"/>
  <c r="F14" i="10"/>
  <c r="F13" i="10"/>
  <c r="F12" i="10"/>
  <c r="F11" i="10"/>
  <c r="D11" i="10"/>
  <c r="F8" i="10"/>
  <c r="D7" i="10"/>
  <c r="B5" i="10"/>
  <c r="D15" i="9"/>
  <c r="F14" i="9"/>
  <c r="D12" i="9"/>
  <c r="D11" i="9"/>
  <c r="F10" i="9"/>
  <c r="F8" i="9"/>
  <c r="D8" i="9"/>
  <c r="D7" i="9"/>
  <c r="F6" i="9"/>
  <c r="B5" i="9"/>
  <c r="D15" i="8"/>
  <c r="D14" i="8"/>
  <c r="F12" i="8"/>
  <c r="F11" i="8"/>
  <c r="D11" i="8"/>
  <c r="D10" i="8"/>
  <c r="F8" i="8"/>
  <c r="D7" i="8"/>
  <c r="D6" i="8"/>
  <c r="F5" i="8"/>
  <c r="B5" i="8"/>
  <c r="D15" i="7"/>
  <c r="F14" i="7"/>
  <c r="D13" i="7"/>
  <c r="F12" i="7"/>
  <c r="D11" i="7"/>
  <c r="F10" i="7"/>
  <c r="D10" i="7"/>
  <c r="D9" i="7"/>
  <c r="F8" i="7"/>
  <c r="F7" i="7"/>
  <c r="D7" i="7"/>
  <c r="D6" i="7"/>
  <c r="D5" i="7"/>
  <c r="B5" i="7"/>
  <c r="D15" i="6"/>
  <c r="D14" i="6"/>
  <c r="F13" i="6"/>
  <c r="F12" i="6"/>
  <c r="F11" i="6"/>
  <c r="D11" i="6"/>
  <c r="D10" i="6"/>
  <c r="F8" i="6"/>
  <c r="D7" i="6"/>
  <c r="D6" i="6"/>
  <c r="B5" i="6"/>
  <c r="D15" i="5"/>
  <c r="F14" i="5"/>
  <c r="F13" i="5"/>
  <c r="F12" i="5"/>
  <c r="D11" i="5"/>
  <c r="F9" i="5"/>
  <c r="D9" i="5"/>
  <c r="F8" i="5"/>
  <c r="D7" i="5"/>
  <c r="F6" i="5"/>
  <c r="F5" i="5"/>
  <c r="B5" i="5"/>
  <c r="F15" i="4"/>
  <c r="D15" i="4"/>
  <c r="F13" i="4"/>
  <c r="F12" i="4"/>
  <c r="D11" i="4"/>
  <c r="F9" i="4"/>
  <c r="F8" i="4"/>
  <c r="D7" i="4"/>
  <c r="F6" i="4"/>
  <c r="F5" i="4"/>
  <c r="B5" i="4"/>
  <c r="P5" i="46" l="1"/>
  <c r="P8" i="11"/>
  <c r="P9" i="32"/>
  <c r="P9" i="5"/>
  <c r="O5" i="49"/>
  <c r="D5" i="49"/>
  <c r="P5" i="49" s="1"/>
  <c r="O14" i="49"/>
  <c r="O13" i="49"/>
  <c r="O6" i="49"/>
  <c r="O9" i="49"/>
  <c r="F10" i="49"/>
  <c r="D13" i="49"/>
  <c r="P13" i="49" s="1"/>
  <c r="P9" i="49"/>
  <c r="D6" i="49"/>
  <c r="P6" i="49" s="1"/>
  <c r="F7" i="49"/>
  <c r="P7" i="49" s="1"/>
  <c r="D10" i="49"/>
  <c r="F11" i="49"/>
  <c r="P11" i="49" s="1"/>
  <c r="D14" i="49"/>
  <c r="P14" i="49" s="1"/>
  <c r="F15" i="49"/>
  <c r="P15" i="49" s="1"/>
  <c r="O8" i="49"/>
  <c r="O12" i="49"/>
  <c r="D8" i="49"/>
  <c r="P8" i="49" s="1"/>
  <c r="D12" i="49"/>
  <c r="P12" i="49" s="1"/>
  <c r="P9" i="55"/>
  <c r="P11" i="55"/>
  <c r="F6" i="55"/>
  <c r="P6" i="55" s="1"/>
  <c r="O14" i="55"/>
  <c r="F15" i="55"/>
  <c r="P15" i="55" s="1"/>
  <c r="O10" i="55"/>
  <c r="P7" i="55"/>
  <c r="F10" i="55"/>
  <c r="P10" i="55" s="1"/>
  <c r="D14" i="55"/>
  <c r="P14" i="55" s="1"/>
  <c r="P13" i="55"/>
  <c r="P5" i="55"/>
  <c r="O8" i="55"/>
  <c r="O5" i="55"/>
  <c r="O9" i="55"/>
  <c r="O13" i="55"/>
  <c r="O12" i="55"/>
  <c r="O7" i="55"/>
  <c r="D8" i="55"/>
  <c r="P8" i="55" s="1"/>
  <c r="O11" i="55"/>
  <c r="D12" i="55"/>
  <c r="P12" i="55" s="1"/>
  <c r="O15" i="55"/>
  <c r="O5" i="47"/>
  <c r="O10" i="47"/>
  <c r="O13" i="47"/>
  <c r="F14" i="47"/>
  <c r="P9" i="47"/>
  <c r="D5" i="47"/>
  <c r="P5" i="47" s="1"/>
  <c r="F6" i="47"/>
  <c r="O9" i="47"/>
  <c r="P13" i="47"/>
  <c r="O12" i="47"/>
  <c r="D6" i="47"/>
  <c r="F7" i="47"/>
  <c r="P7" i="47" s="1"/>
  <c r="D10" i="47"/>
  <c r="P10" i="47" s="1"/>
  <c r="F11" i="47"/>
  <c r="P11" i="47" s="1"/>
  <c r="D14" i="47"/>
  <c r="F15" i="47"/>
  <c r="P15" i="47" s="1"/>
  <c r="D8" i="47"/>
  <c r="P8" i="47" s="1"/>
  <c r="O11" i="47"/>
  <c r="D12" i="47"/>
  <c r="P12" i="47" s="1"/>
  <c r="O15" i="47"/>
  <c r="O8" i="47"/>
  <c r="O5" i="46"/>
  <c r="F13" i="46"/>
  <c r="F14" i="46"/>
  <c r="O6" i="46"/>
  <c r="O9" i="46"/>
  <c r="F10" i="46"/>
  <c r="D13" i="46"/>
  <c r="P9" i="46"/>
  <c r="O12" i="46"/>
  <c r="D6" i="46"/>
  <c r="P6" i="46" s="1"/>
  <c r="F7" i="46"/>
  <c r="P7" i="46" s="1"/>
  <c r="D10" i="46"/>
  <c r="F11" i="46"/>
  <c r="P11" i="46" s="1"/>
  <c r="D14" i="46"/>
  <c r="F15" i="46"/>
  <c r="P15" i="46" s="1"/>
  <c r="D8" i="46"/>
  <c r="P8" i="46" s="1"/>
  <c r="O11" i="46"/>
  <c r="D12" i="46"/>
  <c r="P12" i="46" s="1"/>
  <c r="O8" i="46"/>
  <c r="P5" i="45"/>
  <c r="O5" i="45"/>
  <c r="O14" i="45"/>
  <c r="O10" i="45"/>
  <c r="O13" i="45"/>
  <c r="F14" i="45"/>
  <c r="O6" i="45"/>
  <c r="O9" i="45"/>
  <c r="P9" i="45"/>
  <c r="P13" i="45"/>
  <c r="O8" i="45"/>
  <c r="D6" i="45"/>
  <c r="P6" i="45" s="1"/>
  <c r="F7" i="45"/>
  <c r="P7" i="45" s="1"/>
  <c r="D10" i="45"/>
  <c r="P10" i="45" s="1"/>
  <c r="F11" i="45"/>
  <c r="P11" i="45" s="1"/>
  <c r="D14" i="45"/>
  <c r="P14" i="45" s="1"/>
  <c r="F15" i="45"/>
  <c r="P15" i="45" s="1"/>
  <c r="O12" i="45"/>
  <c r="D8" i="45"/>
  <c r="P8" i="45" s="1"/>
  <c r="O11" i="45"/>
  <c r="D12" i="45"/>
  <c r="P12" i="45" s="1"/>
  <c r="P7" i="44"/>
  <c r="P12" i="44"/>
  <c r="O11" i="44"/>
  <c r="O7" i="44"/>
  <c r="F8" i="44"/>
  <c r="P8" i="44" s="1"/>
  <c r="D11" i="44"/>
  <c r="P11" i="44" s="1"/>
  <c r="F15" i="44"/>
  <c r="P15" i="44" s="1"/>
  <c r="O6" i="44"/>
  <c r="O10" i="44"/>
  <c r="O14" i="44"/>
  <c r="O5" i="44"/>
  <c r="D6" i="44"/>
  <c r="P6" i="44" s="1"/>
  <c r="O9" i="44"/>
  <c r="D10" i="44"/>
  <c r="P10" i="44" s="1"/>
  <c r="O13" i="44"/>
  <c r="D14" i="44"/>
  <c r="P14" i="44" s="1"/>
  <c r="D5" i="44"/>
  <c r="P5" i="44" s="1"/>
  <c r="D9" i="44"/>
  <c r="P9" i="44" s="1"/>
  <c r="O12" i="44"/>
  <c r="D13" i="44"/>
  <c r="P13" i="44" s="1"/>
  <c r="P10" i="43"/>
  <c r="O14" i="43"/>
  <c r="F15" i="43"/>
  <c r="P15" i="43" s="1"/>
  <c r="P7" i="43"/>
  <c r="O10" i="43"/>
  <c r="F11" i="43"/>
  <c r="D14" i="43"/>
  <c r="P14" i="43" s="1"/>
  <c r="O6" i="43"/>
  <c r="D6" i="43"/>
  <c r="P6" i="43" s="1"/>
  <c r="P11" i="43"/>
  <c r="D5" i="43"/>
  <c r="P5" i="43" s="1"/>
  <c r="O8" i="43"/>
  <c r="O7" i="43"/>
  <c r="D8" i="43"/>
  <c r="P8" i="43" s="1"/>
  <c r="F9" i="43"/>
  <c r="P9" i="43" s="1"/>
  <c r="O11" i="43"/>
  <c r="D12" i="43"/>
  <c r="P12" i="43" s="1"/>
  <c r="F13" i="43"/>
  <c r="P13" i="43" s="1"/>
  <c r="O5" i="43"/>
  <c r="O12" i="43"/>
  <c r="P9" i="42"/>
  <c r="O5" i="42"/>
  <c r="F13" i="42"/>
  <c r="F14" i="42"/>
  <c r="O6" i="42"/>
  <c r="O9" i="42"/>
  <c r="F10" i="42"/>
  <c r="D13" i="42"/>
  <c r="P5" i="42"/>
  <c r="O12" i="42"/>
  <c r="D6" i="42"/>
  <c r="P6" i="42" s="1"/>
  <c r="F7" i="42"/>
  <c r="P7" i="42" s="1"/>
  <c r="D10" i="42"/>
  <c r="F11" i="42"/>
  <c r="P11" i="42" s="1"/>
  <c r="D14" i="42"/>
  <c r="F15" i="42"/>
  <c r="P15" i="42" s="1"/>
  <c r="D8" i="42"/>
  <c r="P8" i="42" s="1"/>
  <c r="O11" i="42"/>
  <c r="D12" i="42"/>
  <c r="P12" i="42" s="1"/>
  <c r="O8" i="42"/>
  <c r="F5" i="41"/>
  <c r="P5" i="41" s="1"/>
  <c r="O10" i="41"/>
  <c r="O13" i="41"/>
  <c r="F14" i="41"/>
  <c r="O6" i="41"/>
  <c r="O9" i="41"/>
  <c r="P13" i="41"/>
  <c r="P9" i="41"/>
  <c r="O8" i="41"/>
  <c r="D8" i="41"/>
  <c r="P8" i="41" s="1"/>
  <c r="O11" i="41"/>
  <c r="D12" i="41"/>
  <c r="P12" i="41" s="1"/>
  <c r="D6" i="41"/>
  <c r="P6" i="41" s="1"/>
  <c r="F7" i="41"/>
  <c r="P7" i="41" s="1"/>
  <c r="D10" i="41"/>
  <c r="P10" i="41" s="1"/>
  <c r="F11" i="41"/>
  <c r="P11" i="41" s="1"/>
  <c r="D14" i="41"/>
  <c r="F15" i="41"/>
  <c r="P15" i="41" s="1"/>
  <c r="O12" i="41"/>
  <c r="D5" i="40"/>
  <c r="F5" i="40"/>
  <c r="O13" i="40"/>
  <c r="F14" i="40"/>
  <c r="O6" i="40"/>
  <c r="O9" i="40"/>
  <c r="F10" i="40"/>
  <c r="D13" i="40"/>
  <c r="P13" i="40" s="1"/>
  <c r="P9" i="40"/>
  <c r="D6" i="40"/>
  <c r="P6" i="40" s="1"/>
  <c r="F7" i="40"/>
  <c r="P7" i="40" s="1"/>
  <c r="D10" i="40"/>
  <c r="F11" i="40"/>
  <c r="P11" i="40" s="1"/>
  <c r="D14" i="40"/>
  <c r="F15" i="40"/>
  <c r="P15" i="40" s="1"/>
  <c r="O8" i="40"/>
  <c r="O12" i="40"/>
  <c r="D8" i="40"/>
  <c r="P8" i="40" s="1"/>
  <c r="O11" i="40"/>
  <c r="D12" i="40"/>
  <c r="P12" i="40" s="1"/>
  <c r="F13" i="39"/>
  <c r="P13" i="39" s="1"/>
  <c r="P5" i="39"/>
  <c r="O8" i="39"/>
  <c r="F9" i="39"/>
  <c r="P9" i="39" s="1"/>
  <c r="F12" i="39"/>
  <c r="P12" i="39" s="1"/>
  <c r="P8" i="39"/>
  <c r="O5" i="39"/>
  <c r="D6" i="39"/>
  <c r="F7" i="39"/>
  <c r="P7" i="39" s="1"/>
  <c r="D10" i="39"/>
  <c r="F11" i="39"/>
  <c r="P11" i="39" s="1"/>
  <c r="O13" i="39"/>
  <c r="D14" i="39"/>
  <c r="F15" i="39"/>
  <c r="P15" i="39" s="1"/>
  <c r="F6" i="39"/>
  <c r="F10" i="39"/>
  <c r="F14" i="39"/>
  <c r="O15" i="39"/>
  <c r="P9" i="38"/>
  <c r="F5" i="38"/>
  <c r="P5" i="38" s="1"/>
  <c r="O10" i="38"/>
  <c r="O13" i="38"/>
  <c r="F14" i="38"/>
  <c r="O6" i="38"/>
  <c r="O9" i="38"/>
  <c r="P13" i="38"/>
  <c r="O12" i="38"/>
  <c r="D8" i="38"/>
  <c r="P8" i="38" s="1"/>
  <c r="D12" i="38"/>
  <c r="P12" i="38" s="1"/>
  <c r="D6" i="38"/>
  <c r="P6" i="38" s="1"/>
  <c r="F7" i="38"/>
  <c r="P7" i="38" s="1"/>
  <c r="D10" i="38"/>
  <c r="P10" i="38" s="1"/>
  <c r="F11" i="38"/>
  <c r="P11" i="38" s="1"/>
  <c r="D14" i="38"/>
  <c r="F15" i="38"/>
  <c r="P15" i="38" s="1"/>
  <c r="O8" i="38"/>
  <c r="P9" i="37"/>
  <c r="D5" i="37"/>
  <c r="P5" i="37" s="1"/>
  <c r="O10" i="37"/>
  <c r="O13" i="37"/>
  <c r="F14" i="37"/>
  <c r="O5" i="37"/>
  <c r="O6" i="37"/>
  <c r="O9" i="37"/>
  <c r="P13" i="37"/>
  <c r="O8" i="37"/>
  <c r="O12" i="37"/>
  <c r="D6" i="37"/>
  <c r="P6" i="37" s="1"/>
  <c r="F7" i="37"/>
  <c r="P7" i="37" s="1"/>
  <c r="D10" i="37"/>
  <c r="P10" i="37" s="1"/>
  <c r="F11" i="37"/>
  <c r="P11" i="37" s="1"/>
  <c r="D14" i="37"/>
  <c r="F15" i="37"/>
  <c r="P15" i="37" s="1"/>
  <c r="D8" i="37"/>
  <c r="P8" i="37" s="1"/>
  <c r="O11" i="37"/>
  <c r="D12" i="37"/>
  <c r="P12" i="37" s="1"/>
  <c r="D5" i="36"/>
  <c r="P5" i="36" s="1"/>
  <c r="O10" i="36"/>
  <c r="O13" i="36"/>
  <c r="F14" i="36"/>
  <c r="O5" i="36"/>
  <c r="O6" i="36"/>
  <c r="O9" i="36"/>
  <c r="P13" i="36"/>
  <c r="P9" i="36"/>
  <c r="D12" i="36"/>
  <c r="P12" i="36" s="1"/>
  <c r="D6" i="36"/>
  <c r="P6" i="36" s="1"/>
  <c r="F7" i="36"/>
  <c r="P7" i="36" s="1"/>
  <c r="D10" i="36"/>
  <c r="P10" i="36" s="1"/>
  <c r="F11" i="36"/>
  <c r="P11" i="36" s="1"/>
  <c r="D14" i="36"/>
  <c r="F15" i="36"/>
  <c r="P15" i="36" s="1"/>
  <c r="O8" i="36"/>
  <c r="O12" i="36"/>
  <c r="O7" i="36"/>
  <c r="D8" i="36"/>
  <c r="P8" i="36" s="1"/>
  <c r="P9" i="35"/>
  <c r="F5" i="35"/>
  <c r="O10" i="35"/>
  <c r="O13" i="35"/>
  <c r="F14" i="35"/>
  <c r="D5" i="35"/>
  <c r="O6" i="35"/>
  <c r="O9" i="35"/>
  <c r="P13" i="35"/>
  <c r="O8" i="35"/>
  <c r="D6" i="35"/>
  <c r="P6" i="35" s="1"/>
  <c r="F7" i="35"/>
  <c r="P7" i="35" s="1"/>
  <c r="D10" i="35"/>
  <c r="P10" i="35" s="1"/>
  <c r="F11" i="35"/>
  <c r="P11" i="35" s="1"/>
  <c r="D14" i="35"/>
  <c r="F15" i="35"/>
  <c r="P15" i="35" s="1"/>
  <c r="D8" i="35"/>
  <c r="P8" i="35" s="1"/>
  <c r="D12" i="35"/>
  <c r="P12" i="35" s="1"/>
  <c r="O12" i="35"/>
  <c r="O5" i="34"/>
  <c r="D6" i="34"/>
  <c r="O9" i="34"/>
  <c r="D10" i="34"/>
  <c r="O13" i="34"/>
  <c r="F14" i="34"/>
  <c r="F6" i="34"/>
  <c r="F10" i="34"/>
  <c r="P5" i="34"/>
  <c r="P9" i="34"/>
  <c r="P13" i="34"/>
  <c r="O12" i="34"/>
  <c r="F7" i="34"/>
  <c r="P7" i="34" s="1"/>
  <c r="F11" i="34"/>
  <c r="P11" i="34" s="1"/>
  <c r="D14" i="34"/>
  <c r="F15" i="34"/>
  <c r="P15" i="34" s="1"/>
  <c r="O8" i="34"/>
  <c r="O7" i="34"/>
  <c r="D8" i="34"/>
  <c r="P8" i="34" s="1"/>
  <c r="D12" i="34"/>
  <c r="P12" i="34" s="1"/>
  <c r="O10" i="33"/>
  <c r="O13" i="33"/>
  <c r="F14" i="33"/>
  <c r="O6" i="33"/>
  <c r="O9" i="33"/>
  <c r="P13" i="33"/>
  <c r="P9" i="33"/>
  <c r="O5" i="33"/>
  <c r="D6" i="33"/>
  <c r="P6" i="33" s="1"/>
  <c r="F7" i="33"/>
  <c r="P7" i="33" s="1"/>
  <c r="D10" i="33"/>
  <c r="P10" i="33" s="1"/>
  <c r="F11" i="33"/>
  <c r="P11" i="33" s="1"/>
  <c r="D14" i="33"/>
  <c r="F15" i="33"/>
  <c r="P15" i="33" s="1"/>
  <c r="D5" i="33"/>
  <c r="P5" i="33" s="1"/>
  <c r="O8" i="33"/>
  <c r="D8" i="33"/>
  <c r="P8" i="33" s="1"/>
  <c r="D12" i="33"/>
  <c r="P12" i="33" s="1"/>
  <c r="O12" i="33"/>
  <c r="O5" i="32"/>
  <c r="D5" i="32"/>
  <c r="P5" i="32" s="1"/>
  <c r="O14" i="32"/>
  <c r="O13" i="32"/>
  <c r="O6" i="32"/>
  <c r="O9" i="32"/>
  <c r="F10" i="32"/>
  <c r="D13" i="32"/>
  <c r="P13" i="32" s="1"/>
  <c r="D6" i="32"/>
  <c r="P6" i="32" s="1"/>
  <c r="F7" i="32"/>
  <c r="P7" i="32" s="1"/>
  <c r="D10" i="32"/>
  <c r="F11" i="32"/>
  <c r="P11" i="32" s="1"/>
  <c r="D14" i="32"/>
  <c r="P14" i="32" s="1"/>
  <c r="F15" i="32"/>
  <c r="P15" i="32" s="1"/>
  <c r="O12" i="32"/>
  <c r="D8" i="32"/>
  <c r="P8" i="32" s="1"/>
  <c r="D12" i="32"/>
  <c r="P12" i="32" s="1"/>
  <c r="O8" i="32"/>
  <c r="D12" i="31"/>
  <c r="F11" i="31"/>
  <c r="P11" i="31" s="1"/>
  <c r="D8" i="31"/>
  <c r="P8" i="31" s="1"/>
  <c r="F15" i="31"/>
  <c r="P15" i="31" s="1"/>
  <c r="P12" i="31"/>
  <c r="P7" i="31"/>
  <c r="O9" i="31"/>
  <c r="D5" i="31"/>
  <c r="F6" i="31"/>
  <c r="P6" i="31" s="1"/>
  <c r="O8" i="31"/>
  <c r="D9" i="31"/>
  <c r="P9" i="31" s="1"/>
  <c r="F10" i="31"/>
  <c r="P10" i="31" s="1"/>
  <c r="O12" i="31"/>
  <c r="D13" i="31"/>
  <c r="F14" i="31"/>
  <c r="P14" i="31" s="1"/>
  <c r="F5" i="31"/>
  <c r="O7" i="31"/>
  <c r="F13" i="31"/>
  <c r="O15" i="31"/>
  <c r="F5" i="30"/>
  <c r="P5" i="30" s="1"/>
  <c r="O10" i="30"/>
  <c r="O13" i="30"/>
  <c r="F14" i="30"/>
  <c r="O6" i="30"/>
  <c r="O9" i="30"/>
  <c r="P13" i="30"/>
  <c r="P9" i="30"/>
  <c r="O12" i="30"/>
  <c r="D8" i="30"/>
  <c r="P8" i="30" s="1"/>
  <c r="D12" i="30"/>
  <c r="P12" i="30" s="1"/>
  <c r="D6" i="30"/>
  <c r="P6" i="30" s="1"/>
  <c r="F7" i="30"/>
  <c r="P7" i="30" s="1"/>
  <c r="D10" i="30"/>
  <c r="P10" i="30" s="1"/>
  <c r="F11" i="30"/>
  <c r="P11" i="30" s="1"/>
  <c r="D14" i="30"/>
  <c r="F15" i="30"/>
  <c r="P15" i="30" s="1"/>
  <c r="O8" i="30"/>
  <c r="F5" i="29"/>
  <c r="P5" i="29" s="1"/>
  <c r="O10" i="29"/>
  <c r="O13" i="29"/>
  <c r="F14" i="29"/>
  <c r="O6" i="29"/>
  <c r="O9" i="29"/>
  <c r="P13" i="29"/>
  <c r="P9" i="29"/>
  <c r="O8" i="29"/>
  <c r="D12" i="29"/>
  <c r="P12" i="29" s="1"/>
  <c r="D6" i="29"/>
  <c r="P6" i="29" s="1"/>
  <c r="F7" i="29"/>
  <c r="P7" i="29" s="1"/>
  <c r="D10" i="29"/>
  <c r="P10" i="29" s="1"/>
  <c r="F11" i="29"/>
  <c r="P11" i="29" s="1"/>
  <c r="D14" i="29"/>
  <c r="F15" i="29"/>
  <c r="P15" i="29" s="1"/>
  <c r="O12" i="29"/>
  <c r="D8" i="29"/>
  <c r="P8" i="29" s="1"/>
  <c r="O14" i="28"/>
  <c r="F14" i="28"/>
  <c r="O9" i="28"/>
  <c r="F10" i="28"/>
  <c r="D13" i="28"/>
  <c r="O5" i="28"/>
  <c r="F6" i="28"/>
  <c r="D9" i="28"/>
  <c r="P9" i="28" s="1"/>
  <c r="F13" i="28"/>
  <c r="P5" i="28"/>
  <c r="O8" i="28"/>
  <c r="D8" i="28"/>
  <c r="P8" i="28" s="1"/>
  <c r="D6" i="28"/>
  <c r="F7" i="28"/>
  <c r="P7" i="28" s="1"/>
  <c r="D10" i="28"/>
  <c r="F11" i="28"/>
  <c r="P11" i="28" s="1"/>
  <c r="D14" i="28"/>
  <c r="P14" i="28" s="1"/>
  <c r="F15" i="28"/>
  <c r="P15" i="28" s="1"/>
  <c r="O12" i="28"/>
  <c r="O11" i="28"/>
  <c r="D12" i="28"/>
  <c r="P12" i="28" s="1"/>
  <c r="O15" i="28"/>
  <c r="D5" i="27"/>
  <c r="P5" i="27" s="1"/>
  <c r="O10" i="27"/>
  <c r="O13" i="27"/>
  <c r="F14" i="27"/>
  <c r="O5" i="27"/>
  <c r="O6" i="27"/>
  <c r="O9" i="27"/>
  <c r="P13" i="27"/>
  <c r="P9" i="27"/>
  <c r="D6" i="27"/>
  <c r="P6" i="27" s="1"/>
  <c r="F7" i="27"/>
  <c r="P7" i="27" s="1"/>
  <c r="D10" i="27"/>
  <c r="P10" i="27" s="1"/>
  <c r="F11" i="27"/>
  <c r="P11" i="27" s="1"/>
  <c r="D14" i="27"/>
  <c r="F15" i="27"/>
  <c r="P15" i="27" s="1"/>
  <c r="D8" i="27"/>
  <c r="P8" i="27" s="1"/>
  <c r="D12" i="27"/>
  <c r="P12" i="27" s="1"/>
  <c r="O8" i="27"/>
  <c r="O12" i="27"/>
  <c r="F9" i="26"/>
  <c r="P9" i="26" s="1"/>
  <c r="F8" i="26"/>
  <c r="P13" i="26"/>
  <c r="D5" i="26"/>
  <c r="F5" i="26"/>
  <c r="D8" i="26"/>
  <c r="F12" i="26"/>
  <c r="P12" i="26" s="1"/>
  <c r="O11" i="26"/>
  <c r="O6" i="26"/>
  <c r="O10" i="26"/>
  <c r="D11" i="26"/>
  <c r="P11" i="26" s="1"/>
  <c r="D6" i="26"/>
  <c r="P6" i="26" s="1"/>
  <c r="F7" i="26"/>
  <c r="P7" i="26" s="1"/>
  <c r="O9" i="26"/>
  <c r="D10" i="26"/>
  <c r="P10" i="26" s="1"/>
  <c r="O13" i="26"/>
  <c r="D14" i="26"/>
  <c r="P14" i="26" s="1"/>
  <c r="F15" i="26"/>
  <c r="P15" i="26" s="1"/>
  <c r="O14" i="26"/>
  <c r="P5" i="25"/>
  <c r="O5" i="25"/>
  <c r="O13" i="25"/>
  <c r="F14" i="25"/>
  <c r="O6" i="25"/>
  <c r="O9" i="25"/>
  <c r="F10" i="25"/>
  <c r="D13" i="25"/>
  <c r="P13" i="25" s="1"/>
  <c r="P9" i="25"/>
  <c r="O8" i="25"/>
  <c r="D6" i="25"/>
  <c r="P6" i="25" s="1"/>
  <c r="F7" i="25"/>
  <c r="P7" i="25" s="1"/>
  <c r="D10" i="25"/>
  <c r="F11" i="25"/>
  <c r="P11" i="25" s="1"/>
  <c r="D14" i="25"/>
  <c r="F15" i="25"/>
  <c r="P15" i="25" s="1"/>
  <c r="D8" i="25"/>
  <c r="P8" i="25" s="1"/>
  <c r="O11" i="25"/>
  <c r="D12" i="25"/>
  <c r="P12" i="25" s="1"/>
  <c r="O12" i="25"/>
  <c r="O5" i="24"/>
  <c r="D5" i="24"/>
  <c r="P5" i="24" s="1"/>
  <c r="O14" i="24"/>
  <c r="O13" i="24"/>
  <c r="O6" i="24"/>
  <c r="O9" i="24"/>
  <c r="F10" i="24"/>
  <c r="D13" i="24"/>
  <c r="P13" i="24" s="1"/>
  <c r="D6" i="24"/>
  <c r="P6" i="24" s="1"/>
  <c r="F7" i="24"/>
  <c r="P7" i="24" s="1"/>
  <c r="D10" i="24"/>
  <c r="P10" i="24" s="1"/>
  <c r="F11" i="24"/>
  <c r="P11" i="24" s="1"/>
  <c r="D14" i="24"/>
  <c r="P14" i="24" s="1"/>
  <c r="F15" i="24"/>
  <c r="P15" i="24" s="1"/>
  <c r="O8" i="24"/>
  <c r="D8" i="24"/>
  <c r="P8" i="24" s="1"/>
  <c r="D12" i="24"/>
  <c r="P12" i="24" s="1"/>
  <c r="O12" i="24"/>
  <c r="P10" i="23"/>
  <c r="O10" i="23"/>
  <c r="F11" i="23"/>
  <c r="P11" i="23" s="1"/>
  <c r="F6" i="23"/>
  <c r="P6" i="23" s="1"/>
  <c r="O14" i="23"/>
  <c r="F15" i="23"/>
  <c r="P15" i="23" s="1"/>
  <c r="P7" i="23"/>
  <c r="P14" i="23"/>
  <c r="D9" i="23"/>
  <c r="O12" i="23"/>
  <c r="F5" i="23"/>
  <c r="P5" i="23" s="1"/>
  <c r="O7" i="23"/>
  <c r="D8" i="23"/>
  <c r="P8" i="23" s="1"/>
  <c r="F9" i="23"/>
  <c r="O11" i="23"/>
  <c r="D12" i="23"/>
  <c r="P12" i="23" s="1"/>
  <c r="F13" i="23"/>
  <c r="P13" i="23" s="1"/>
  <c r="O15" i="23"/>
  <c r="O5" i="23"/>
  <c r="O8" i="23"/>
  <c r="P9" i="22"/>
  <c r="O5" i="22"/>
  <c r="F5" i="22"/>
  <c r="P5" i="22" s="1"/>
  <c r="O10" i="22"/>
  <c r="O13" i="22"/>
  <c r="F14" i="22"/>
  <c r="O6" i="22"/>
  <c r="O9" i="22"/>
  <c r="P13" i="22"/>
  <c r="D6" i="22"/>
  <c r="P6" i="22" s="1"/>
  <c r="F7" i="22"/>
  <c r="P7" i="22" s="1"/>
  <c r="D10" i="22"/>
  <c r="P10" i="22" s="1"/>
  <c r="F11" i="22"/>
  <c r="P11" i="22" s="1"/>
  <c r="D14" i="22"/>
  <c r="F15" i="22"/>
  <c r="P15" i="22" s="1"/>
  <c r="O8" i="22"/>
  <c r="O7" i="22"/>
  <c r="D8" i="22"/>
  <c r="P8" i="22" s="1"/>
  <c r="D12" i="22"/>
  <c r="P12" i="22" s="1"/>
  <c r="O12" i="22"/>
  <c r="O13" i="21"/>
  <c r="F14" i="21"/>
  <c r="O6" i="21"/>
  <c r="F9" i="21"/>
  <c r="P9" i="21" s="1"/>
  <c r="D13" i="21"/>
  <c r="P13" i="21" s="1"/>
  <c r="O5" i="21"/>
  <c r="O10" i="21"/>
  <c r="P5" i="21"/>
  <c r="P12" i="21"/>
  <c r="D6" i="21"/>
  <c r="P6" i="21" s="1"/>
  <c r="F7" i="21"/>
  <c r="P7" i="21" s="1"/>
  <c r="D10" i="21"/>
  <c r="P10" i="21" s="1"/>
  <c r="F11" i="21"/>
  <c r="P11" i="21" s="1"/>
  <c r="D14" i="21"/>
  <c r="P14" i="21" s="1"/>
  <c r="F15" i="21"/>
  <c r="P15" i="21" s="1"/>
  <c r="O8" i="21"/>
  <c r="O12" i="21"/>
  <c r="O7" i="21"/>
  <c r="O11" i="21"/>
  <c r="D5" i="20"/>
  <c r="F5" i="20"/>
  <c r="P10" i="20"/>
  <c r="O13" i="20"/>
  <c r="F14" i="20"/>
  <c r="P9" i="20"/>
  <c r="O9" i="20"/>
  <c r="P6" i="20"/>
  <c r="P13" i="20"/>
  <c r="O6" i="20"/>
  <c r="D7" i="20"/>
  <c r="F8" i="20"/>
  <c r="P8" i="20" s="1"/>
  <c r="O10" i="20"/>
  <c r="D11" i="20"/>
  <c r="F12" i="20"/>
  <c r="P12" i="20" s="1"/>
  <c r="F7" i="20"/>
  <c r="F11" i="20"/>
  <c r="D14" i="20"/>
  <c r="F15" i="20"/>
  <c r="P15" i="20" s="1"/>
  <c r="O8" i="20"/>
  <c r="P12" i="19"/>
  <c r="F11" i="19"/>
  <c r="P11" i="19" s="1"/>
  <c r="P7" i="19"/>
  <c r="O8" i="19"/>
  <c r="D8" i="19"/>
  <c r="P8" i="19" s="1"/>
  <c r="O12" i="19"/>
  <c r="F15" i="19"/>
  <c r="P15" i="19" s="1"/>
  <c r="O10" i="19"/>
  <c r="O9" i="19"/>
  <c r="D5" i="19"/>
  <c r="F6" i="19"/>
  <c r="P6" i="19" s="1"/>
  <c r="D9" i="19"/>
  <c r="P9" i="19" s="1"/>
  <c r="F10" i="19"/>
  <c r="P10" i="19" s="1"/>
  <c r="D13" i="19"/>
  <c r="F14" i="19"/>
  <c r="P14" i="19" s="1"/>
  <c r="F5" i="19"/>
  <c r="O7" i="19"/>
  <c r="O11" i="19"/>
  <c r="F13" i="19"/>
  <c r="O15" i="19"/>
  <c r="O12" i="18"/>
  <c r="F13" i="18"/>
  <c r="P13" i="18" s="1"/>
  <c r="P5" i="18"/>
  <c r="O8" i="18"/>
  <c r="P12" i="18"/>
  <c r="P9" i="18"/>
  <c r="P8" i="18"/>
  <c r="O5" i="18"/>
  <c r="D6" i="18"/>
  <c r="P6" i="18" s="1"/>
  <c r="F7" i="18"/>
  <c r="D10" i="18"/>
  <c r="P10" i="18" s="1"/>
  <c r="D14" i="18"/>
  <c r="P14" i="18" s="1"/>
  <c r="F15" i="18"/>
  <c r="P15" i="18" s="1"/>
  <c r="O6" i="18"/>
  <c r="D7" i="18"/>
  <c r="O10" i="18"/>
  <c r="D11" i="18"/>
  <c r="O14" i="18"/>
  <c r="O9" i="18"/>
  <c r="F11" i="18"/>
  <c r="P7" i="17"/>
  <c r="O8" i="17"/>
  <c r="P12" i="17"/>
  <c r="O7" i="17"/>
  <c r="D8" i="17"/>
  <c r="P8" i="17" s="1"/>
  <c r="O12" i="17"/>
  <c r="F15" i="17"/>
  <c r="P15" i="17" s="1"/>
  <c r="P11" i="17"/>
  <c r="O13" i="17"/>
  <c r="D5" i="17"/>
  <c r="P5" i="17" s="1"/>
  <c r="F6" i="17"/>
  <c r="P6" i="17" s="1"/>
  <c r="D9" i="17"/>
  <c r="P9" i="17" s="1"/>
  <c r="F10" i="17"/>
  <c r="P10" i="17" s="1"/>
  <c r="D13" i="17"/>
  <c r="P13" i="17" s="1"/>
  <c r="F14" i="17"/>
  <c r="P14" i="17" s="1"/>
  <c r="O5" i="17"/>
  <c r="O9" i="17"/>
  <c r="O11" i="17"/>
  <c r="O15" i="17"/>
  <c r="P12" i="16"/>
  <c r="O8" i="16"/>
  <c r="F11" i="16"/>
  <c r="P11" i="16" s="1"/>
  <c r="F7" i="16"/>
  <c r="P7" i="16" s="1"/>
  <c r="D8" i="16"/>
  <c r="P8" i="16" s="1"/>
  <c r="O12" i="16"/>
  <c r="F15" i="16"/>
  <c r="P15" i="16" s="1"/>
  <c r="D5" i="16"/>
  <c r="F6" i="16"/>
  <c r="P6" i="16" s="1"/>
  <c r="D9" i="16"/>
  <c r="F10" i="16"/>
  <c r="P10" i="16" s="1"/>
  <c r="D13" i="16"/>
  <c r="F14" i="16"/>
  <c r="P14" i="16" s="1"/>
  <c r="F5" i="16"/>
  <c r="F9" i="16"/>
  <c r="F13" i="16"/>
  <c r="P9" i="15"/>
  <c r="O5" i="15"/>
  <c r="O10" i="15"/>
  <c r="O13" i="15"/>
  <c r="F14" i="15"/>
  <c r="O6" i="15"/>
  <c r="O9" i="15"/>
  <c r="P5" i="15"/>
  <c r="P13" i="15"/>
  <c r="O12" i="15"/>
  <c r="D12" i="15"/>
  <c r="P12" i="15" s="1"/>
  <c r="D6" i="15"/>
  <c r="P6" i="15" s="1"/>
  <c r="F7" i="15"/>
  <c r="P7" i="15" s="1"/>
  <c r="D10" i="15"/>
  <c r="P10" i="15" s="1"/>
  <c r="F11" i="15"/>
  <c r="P11" i="15" s="1"/>
  <c r="D14" i="15"/>
  <c r="F15" i="15"/>
  <c r="P15" i="15" s="1"/>
  <c r="D8" i="15"/>
  <c r="P8" i="15" s="1"/>
  <c r="O8" i="15"/>
  <c r="F8" i="14"/>
  <c r="P8" i="14" s="1"/>
  <c r="P12" i="14"/>
  <c r="F7" i="14"/>
  <c r="P7" i="14" s="1"/>
  <c r="F11" i="14"/>
  <c r="P11" i="14" s="1"/>
  <c r="F15" i="14"/>
  <c r="P15" i="14" s="1"/>
  <c r="O13" i="14"/>
  <c r="D5" i="14"/>
  <c r="P5" i="14" s="1"/>
  <c r="F6" i="14"/>
  <c r="P6" i="14" s="1"/>
  <c r="O8" i="14"/>
  <c r="D9" i="14"/>
  <c r="P9" i="14" s="1"/>
  <c r="F10" i="14"/>
  <c r="P10" i="14" s="1"/>
  <c r="O12" i="14"/>
  <c r="D13" i="14"/>
  <c r="P13" i="14" s="1"/>
  <c r="F14" i="14"/>
  <c r="P14" i="14" s="1"/>
  <c r="O5" i="14"/>
  <c r="O9" i="14"/>
  <c r="P5" i="13"/>
  <c r="O5" i="13"/>
  <c r="O10" i="13"/>
  <c r="O13" i="13"/>
  <c r="F14" i="13"/>
  <c r="O6" i="13"/>
  <c r="O9" i="13"/>
  <c r="P13" i="13"/>
  <c r="P9" i="13"/>
  <c r="O8" i="13"/>
  <c r="O12" i="13"/>
  <c r="D8" i="13"/>
  <c r="P8" i="13" s="1"/>
  <c r="D12" i="13"/>
  <c r="P12" i="13" s="1"/>
  <c r="D6" i="13"/>
  <c r="P6" i="13" s="1"/>
  <c r="F7" i="13"/>
  <c r="P7" i="13" s="1"/>
  <c r="D10" i="13"/>
  <c r="P10" i="13" s="1"/>
  <c r="F11" i="13"/>
  <c r="P11" i="13" s="1"/>
  <c r="D14" i="13"/>
  <c r="F15" i="13"/>
  <c r="P15" i="13" s="1"/>
  <c r="O5" i="12"/>
  <c r="F13" i="12"/>
  <c r="F14" i="12"/>
  <c r="O6" i="12"/>
  <c r="O9" i="12"/>
  <c r="F10" i="12"/>
  <c r="D13" i="12"/>
  <c r="P9" i="12"/>
  <c r="D6" i="12"/>
  <c r="P6" i="12" s="1"/>
  <c r="F7" i="12"/>
  <c r="P7" i="12" s="1"/>
  <c r="D10" i="12"/>
  <c r="F11" i="12"/>
  <c r="P11" i="12" s="1"/>
  <c r="D14" i="12"/>
  <c r="F15" i="12"/>
  <c r="P15" i="12" s="1"/>
  <c r="D8" i="12"/>
  <c r="P8" i="12" s="1"/>
  <c r="D12" i="12"/>
  <c r="P12" i="12" s="1"/>
  <c r="O8" i="12"/>
  <c r="O12" i="12"/>
  <c r="F7" i="11"/>
  <c r="P7" i="11" s="1"/>
  <c r="D12" i="11"/>
  <c r="F15" i="11"/>
  <c r="P15" i="11" s="1"/>
  <c r="P12" i="11"/>
  <c r="P11" i="11"/>
  <c r="O13" i="11"/>
  <c r="D5" i="11"/>
  <c r="F6" i="11"/>
  <c r="P6" i="11" s="1"/>
  <c r="O8" i="11"/>
  <c r="D9" i="11"/>
  <c r="P9" i="11" s="1"/>
  <c r="F10" i="11"/>
  <c r="P10" i="11" s="1"/>
  <c r="O12" i="11"/>
  <c r="D13" i="11"/>
  <c r="P13" i="11" s="1"/>
  <c r="F14" i="11"/>
  <c r="P14" i="11" s="1"/>
  <c r="O9" i="11"/>
  <c r="F5" i="11"/>
  <c r="O7" i="11"/>
  <c r="O11" i="11"/>
  <c r="P14" i="10"/>
  <c r="D10" i="10"/>
  <c r="D6" i="10"/>
  <c r="F10" i="10"/>
  <c r="F7" i="10"/>
  <c r="P7" i="10" s="1"/>
  <c r="F6" i="10"/>
  <c r="O14" i="10"/>
  <c r="F15" i="10"/>
  <c r="P15" i="10" s="1"/>
  <c r="P11" i="10"/>
  <c r="O13" i="10"/>
  <c r="D5" i="10"/>
  <c r="O8" i="10"/>
  <c r="D9" i="10"/>
  <c r="O12" i="10"/>
  <c r="D13" i="10"/>
  <c r="P13" i="10" s="1"/>
  <c r="F5" i="10"/>
  <c r="D8" i="10"/>
  <c r="P8" i="10" s="1"/>
  <c r="F9" i="10"/>
  <c r="O11" i="10"/>
  <c r="D12" i="10"/>
  <c r="P12" i="10" s="1"/>
  <c r="D5" i="9"/>
  <c r="F5" i="9"/>
  <c r="D9" i="9"/>
  <c r="D13" i="9"/>
  <c r="F9" i="9"/>
  <c r="F13" i="9"/>
  <c r="P8" i="9"/>
  <c r="O6" i="9"/>
  <c r="O10" i="9"/>
  <c r="F12" i="9"/>
  <c r="P12" i="9" s="1"/>
  <c r="O14" i="9"/>
  <c r="D6" i="9"/>
  <c r="P6" i="9" s="1"/>
  <c r="F7" i="9"/>
  <c r="P7" i="9" s="1"/>
  <c r="D10" i="9"/>
  <c r="P10" i="9" s="1"/>
  <c r="F11" i="9"/>
  <c r="P11" i="9" s="1"/>
  <c r="D14" i="9"/>
  <c r="P14" i="9" s="1"/>
  <c r="F15" i="9"/>
  <c r="P15" i="9" s="1"/>
  <c r="O8" i="9"/>
  <c r="F7" i="8"/>
  <c r="P7" i="8" s="1"/>
  <c r="D12" i="8"/>
  <c r="P12" i="8" s="1"/>
  <c r="D8" i="8"/>
  <c r="P8" i="8" s="1"/>
  <c r="F15" i="8"/>
  <c r="P15" i="8" s="1"/>
  <c r="P11" i="8"/>
  <c r="D5" i="8"/>
  <c r="P5" i="8" s="1"/>
  <c r="F6" i="8"/>
  <c r="P6" i="8" s="1"/>
  <c r="O8" i="8"/>
  <c r="D9" i="8"/>
  <c r="F10" i="8"/>
  <c r="P10" i="8" s="1"/>
  <c r="O12" i="8"/>
  <c r="D13" i="8"/>
  <c r="F14" i="8"/>
  <c r="P14" i="8" s="1"/>
  <c r="O5" i="8"/>
  <c r="O7" i="8"/>
  <c r="F9" i="8"/>
  <c r="O11" i="8"/>
  <c r="F13" i="8"/>
  <c r="O15" i="8"/>
  <c r="O10" i="7"/>
  <c r="F11" i="7"/>
  <c r="P11" i="7" s="1"/>
  <c r="D14" i="7"/>
  <c r="P14" i="7" s="1"/>
  <c r="P10" i="7"/>
  <c r="F6" i="7"/>
  <c r="P6" i="7" s="1"/>
  <c r="O14" i="7"/>
  <c r="F15" i="7"/>
  <c r="P15" i="7" s="1"/>
  <c r="P7" i="7"/>
  <c r="F5" i="7"/>
  <c r="P5" i="7" s="1"/>
  <c r="O7" i="7"/>
  <c r="D8" i="7"/>
  <c r="P8" i="7" s="1"/>
  <c r="F9" i="7"/>
  <c r="P9" i="7" s="1"/>
  <c r="O11" i="7"/>
  <c r="D12" i="7"/>
  <c r="P12" i="7" s="1"/>
  <c r="F13" i="7"/>
  <c r="P13" i="7" s="1"/>
  <c r="O15" i="7"/>
  <c r="O8" i="7"/>
  <c r="O12" i="7"/>
  <c r="F7" i="6"/>
  <c r="P7" i="6" s="1"/>
  <c r="D12" i="6"/>
  <c r="P12" i="6" s="1"/>
  <c r="D8" i="6"/>
  <c r="P8" i="6" s="1"/>
  <c r="F15" i="6"/>
  <c r="P15" i="6" s="1"/>
  <c r="P11" i="6"/>
  <c r="O13" i="6"/>
  <c r="D5" i="6"/>
  <c r="F6" i="6"/>
  <c r="P6" i="6" s="1"/>
  <c r="O8" i="6"/>
  <c r="D9" i="6"/>
  <c r="F10" i="6"/>
  <c r="P10" i="6" s="1"/>
  <c r="O12" i="6"/>
  <c r="D13" i="6"/>
  <c r="P13" i="6" s="1"/>
  <c r="F14" i="6"/>
  <c r="P14" i="6" s="1"/>
  <c r="F5" i="6"/>
  <c r="F9" i="6"/>
  <c r="O11" i="6"/>
  <c r="O5" i="5"/>
  <c r="D5" i="5"/>
  <c r="P5" i="5" s="1"/>
  <c r="O14" i="5"/>
  <c r="O13" i="5"/>
  <c r="O6" i="5"/>
  <c r="O9" i="5"/>
  <c r="F10" i="5"/>
  <c r="D13" i="5"/>
  <c r="P13" i="5" s="1"/>
  <c r="D8" i="5"/>
  <c r="P8" i="5" s="1"/>
  <c r="D12" i="5"/>
  <c r="P12" i="5" s="1"/>
  <c r="D6" i="5"/>
  <c r="P6" i="5" s="1"/>
  <c r="F7" i="5"/>
  <c r="P7" i="5" s="1"/>
  <c r="D10" i="5"/>
  <c r="F11" i="5"/>
  <c r="P11" i="5" s="1"/>
  <c r="D14" i="5"/>
  <c r="P14" i="5" s="1"/>
  <c r="F15" i="5"/>
  <c r="P15" i="5" s="1"/>
  <c r="O8" i="5"/>
  <c r="O12" i="5"/>
  <c r="F11" i="4"/>
  <c r="P11" i="4" s="1"/>
  <c r="D14" i="4"/>
  <c r="O6" i="4"/>
  <c r="F7" i="4"/>
  <c r="P7" i="4" s="1"/>
  <c r="D10" i="4"/>
  <c r="F14" i="4"/>
  <c r="P14" i="4" s="1"/>
  <c r="D6" i="4"/>
  <c r="P6" i="4" s="1"/>
  <c r="F10" i="4"/>
  <c r="P15" i="4"/>
  <c r="O5" i="4"/>
  <c r="O9" i="4"/>
  <c r="O13" i="4"/>
  <c r="D5" i="4"/>
  <c r="P5" i="4" s="1"/>
  <c r="O8" i="4"/>
  <c r="D9" i="4"/>
  <c r="P9" i="4" s="1"/>
  <c r="O12" i="4"/>
  <c r="D13" i="4"/>
  <c r="P13" i="4" s="1"/>
  <c r="O7" i="4"/>
  <c r="D8" i="4"/>
  <c r="P8" i="4" s="1"/>
  <c r="O11" i="4"/>
  <c r="D12" i="4"/>
  <c r="P12" i="4" s="1"/>
  <c r="O15" i="4"/>
  <c r="P5" i="16" l="1"/>
  <c r="P14" i="25"/>
  <c r="P10" i="28"/>
  <c r="P5" i="26"/>
  <c r="P13" i="28"/>
  <c r="P10" i="10"/>
  <c r="P14" i="47"/>
  <c r="P8" i="26"/>
  <c r="P5" i="40"/>
  <c r="P14" i="41"/>
  <c r="P13" i="42"/>
  <c r="O15" i="49"/>
  <c r="P10" i="49"/>
  <c r="O10" i="49"/>
  <c r="O7" i="49"/>
  <c r="O11" i="49"/>
  <c r="O6" i="55"/>
  <c r="P6" i="47"/>
  <c r="O6" i="47"/>
  <c r="O7" i="47"/>
  <c r="O14" i="47"/>
  <c r="O10" i="46"/>
  <c r="P13" i="46"/>
  <c r="O13" i="46"/>
  <c r="P14" i="46"/>
  <c r="O14" i="46"/>
  <c r="P10" i="46"/>
  <c r="O15" i="46"/>
  <c r="O7" i="46"/>
  <c r="O15" i="45"/>
  <c r="O7" i="45"/>
  <c r="O15" i="44"/>
  <c r="O8" i="44"/>
  <c r="O15" i="43"/>
  <c r="O9" i="43"/>
  <c r="O13" i="43"/>
  <c r="P10" i="42"/>
  <c r="P14" i="42"/>
  <c r="O14" i="42"/>
  <c r="O10" i="42"/>
  <c r="O13" i="42"/>
  <c r="O15" i="42"/>
  <c r="O7" i="42"/>
  <c r="O14" i="41"/>
  <c r="O5" i="41"/>
  <c r="O15" i="41"/>
  <c r="O7" i="41"/>
  <c r="P14" i="40"/>
  <c r="O14" i="40"/>
  <c r="P10" i="40"/>
  <c r="O10" i="40"/>
  <c r="O5" i="40"/>
  <c r="O15" i="40"/>
  <c r="O7" i="40"/>
  <c r="O6" i="39"/>
  <c r="O12" i="39"/>
  <c r="O14" i="39"/>
  <c r="O9" i="39"/>
  <c r="P6" i="39"/>
  <c r="O10" i="39"/>
  <c r="O11" i="39"/>
  <c r="P10" i="39"/>
  <c r="P14" i="39"/>
  <c r="O7" i="39"/>
  <c r="P14" i="38"/>
  <c r="O5" i="38"/>
  <c r="O11" i="38"/>
  <c r="O14" i="38"/>
  <c r="O7" i="38"/>
  <c r="O15" i="38"/>
  <c r="P14" i="37"/>
  <c r="O7" i="37"/>
  <c r="O14" i="37"/>
  <c r="O15" i="37"/>
  <c r="P14" i="36"/>
  <c r="O15" i="36"/>
  <c r="O14" i="36"/>
  <c r="O11" i="36"/>
  <c r="P5" i="35"/>
  <c r="P14" i="35"/>
  <c r="O14" i="35"/>
  <c r="O11" i="35"/>
  <c r="O5" i="35"/>
  <c r="O15" i="35"/>
  <c r="O7" i="35"/>
  <c r="P6" i="34"/>
  <c r="P10" i="34"/>
  <c r="O14" i="34"/>
  <c r="P14" i="34"/>
  <c r="O15" i="34"/>
  <c r="O10" i="34"/>
  <c r="O6" i="34"/>
  <c r="O11" i="34"/>
  <c r="P14" i="33"/>
  <c r="O11" i="33"/>
  <c r="O14" i="33"/>
  <c r="O15" i="33"/>
  <c r="O7" i="33"/>
  <c r="O10" i="32"/>
  <c r="O11" i="32"/>
  <c r="P10" i="32"/>
  <c r="O15" i="32"/>
  <c r="O7" i="32"/>
  <c r="O14" i="31"/>
  <c r="O11" i="31"/>
  <c r="O10" i="31"/>
  <c r="P13" i="31"/>
  <c r="O13" i="31"/>
  <c r="O6" i="31"/>
  <c r="P5" i="31"/>
  <c r="O5" i="31"/>
  <c r="O5" i="30"/>
  <c r="P14" i="30"/>
  <c r="O7" i="30"/>
  <c r="O14" i="30"/>
  <c r="O15" i="30"/>
  <c r="O11" i="30"/>
  <c r="P14" i="29"/>
  <c r="O15" i="29"/>
  <c r="O5" i="29"/>
  <c r="O11" i="29"/>
  <c r="O14" i="29"/>
  <c r="O7" i="29"/>
  <c r="O13" i="28"/>
  <c r="O10" i="28"/>
  <c r="P6" i="28"/>
  <c r="O6" i="28"/>
  <c r="O7" i="28"/>
  <c r="P14" i="27"/>
  <c r="O14" i="27"/>
  <c r="O7" i="27"/>
  <c r="O15" i="27"/>
  <c r="O11" i="27"/>
  <c r="O15" i="26"/>
  <c r="O12" i="26"/>
  <c r="O8" i="26"/>
  <c r="O5" i="26"/>
  <c r="O7" i="26"/>
  <c r="P10" i="25"/>
  <c r="O10" i="25"/>
  <c r="O14" i="25"/>
  <c r="O15" i="25"/>
  <c r="O7" i="25"/>
  <c r="O11" i="24"/>
  <c r="O10" i="24"/>
  <c r="O7" i="24"/>
  <c r="O15" i="24"/>
  <c r="O6" i="23"/>
  <c r="P9" i="23"/>
  <c r="O13" i="23"/>
  <c r="O9" i="23"/>
  <c r="P14" i="22"/>
  <c r="O14" i="22"/>
  <c r="O11" i="22"/>
  <c r="O15" i="22"/>
  <c r="O9" i="21"/>
  <c r="O14" i="21"/>
  <c r="O15" i="21"/>
  <c r="P14" i="20"/>
  <c r="P5" i="20"/>
  <c r="O14" i="20"/>
  <c r="O12" i="20"/>
  <c r="O5" i="20"/>
  <c r="P7" i="20"/>
  <c r="O7" i="20"/>
  <c r="O15" i="20"/>
  <c r="P11" i="20"/>
  <c r="O11" i="20"/>
  <c r="P13" i="19"/>
  <c r="P5" i="19"/>
  <c r="O5" i="19"/>
  <c r="O6" i="19"/>
  <c r="O14" i="19"/>
  <c r="O13" i="19"/>
  <c r="O13" i="18"/>
  <c r="P7" i="18"/>
  <c r="O11" i="18"/>
  <c r="O15" i="18"/>
  <c r="P11" i="18"/>
  <c r="O7" i="18"/>
  <c r="O10" i="17"/>
  <c r="O6" i="17"/>
  <c r="O14" i="17"/>
  <c r="P13" i="16"/>
  <c r="O15" i="16"/>
  <c r="O7" i="16"/>
  <c r="O9" i="16"/>
  <c r="O11" i="16"/>
  <c r="O14" i="16"/>
  <c r="O6" i="16"/>
  <c r="O13" i="16"/>
  <c r="P9" i="16"/>
  <c r="O10" i="16"/>
  <c r="O5" i="16"/>
  <c r="O7" i="15"/>
  <c r="P14" i="15"/>
  <c r="O15" i="15"/>
  <c r="O14" i="15"/>
  <c r="O11" i="15"/>
  <c r="O7" i="14"/>
  <c r="O11" i="14"/>
  <c r="O15" i="14"/>
  <c r="O10" i="14"/>
  <c r="O14" i="14"/>
  <c r="O6" i="14"/>
  <c r="P14" i="13"/>
  <c r="O11" i="13"/>
  <c r="O14" i="13"/>
  <c r="O15" i="13"/>
  <c r="O7" i="13"/>
  <c r="P13" i="12"/>
  <c r="O14" i="12"/>
  <c r="O15" i="12"/>
  <c r="O7" i="12"/>
  <c r="P10" i="12"/>
  <c r="O11" i="12"/>
  <c r="P14" i="12"/>
  <c r="O10" i="12"/>
  <c r="O13" i="12"/>
  <c r="O15" i="11"/>
  <c r="P5" i="11"/>
  <c r="O10" i="11"/>
  <c r="O5" i="11"/>
  <c r="O6" i="11"/>
  <c r="O14" i="11"/>
  <c r="O7" i="10"/>
  <c r="P5" i="10"/>
  <c r="O10" i="10"/>
  <c r="O6" i="10"/>
  <c r="O15" i="10"/>
  <c r="P9" i="10"/>
  <c r="P6" i="10"/>
  <c r="O9" i="10"/>
  <c r="O5" i="10"/>
  <c r="O13" i="9"/>
  <c r="O12" i="9"/>
  <c r="P13" i="9"/>
  <c r="O9" i="9"/>
  <c r="P9" i="9"/>
  <c r="P5" i="9"/>
  <c r="O5" i="9"/>
  <c r="O11" i="9"/>
  <c r="O15" i="9"/>
  <c r="O7" i="9"/>
  <c r="O6" i="8"/>
  <c r="P13" i="8"/>
  <c r="O10" i="8"/>
  <c r="P9" i="8"/>
  <c r="O13" i="8"/>
  <c r="O9" i="8"/>
  <c r="O14" i="8"/>
  <c r="O5" i="7"/>
  <c r="O6" i="7"/>
  <c r="O9" i="7"/>
  <c r="O13" i="7"/>
  <c r="O15" i="6"/>
  <c r="O10" i="6"/>
  <c r="O7" i="6"/>
  <c r="O5" i="6"/>
  <c r="P9" i="6"/>
  <c r="O6" i="6"/>
  <c r="O14" i="6"/>
  <c r="P5" i="6"/>
  <c r="O9" i="6"/>
  <c r="O10" i="5"/>
  <c r="O11" i="5"/>
  <c r="O7" i="5"/>
  <c r="P10" i="5"/>
  <c r="O15" i="5"/>
  <c r="O14" i="4"/>
  <c r="O10" i="4"/>
  <c r="P10" i="4"/>
  <c r="D6" i="50"/>
  <c r="F9" i="50"/>
  <c r="O5" i="50"/>
  <c r="F14" i="50"/>
  <c r="D9" i="50"/>
  <c r="O9" i="50"/>
  <c r="F5" i="50"/>
  <c r="F6" i="50"/>
  <c r="F13" i="50"/>
  <c r="D13" i="50"/>
  <c r="D14" i="50"/>
  <c r="D11" i="50"/>
  <c r="F10" i="50"/>
  <c r="D15" i="50"/>
  <c r="F15" i="50"/>
  <c r="D12" i="50"/>
  <c r="D7" i="50"/>
  <c r="F12" i="50"/>
  <c r="O12" i="50"/>
  <c r="F11" i="50"/>
  <c r="D5" i="50"/>
  <c r="O11" i="50"/>
  <c r="D10" i="50"/>
  <c r="D8" i="50"/>
  <c r="O10" i="50"/>
  <c r="O14" i="50"/>
  <c r="P6" i="50" l="1"/>
  <c r="P9" i="50"/>
  <c r="P14" i="50"/>
  <c r="P5" i="50"/>
  <c r="P10" i="50"/>
  <c r="O6" i="50"/>
  <c r="P13" i="50"/>
  <c r="P11" i="50"/>
  <c r="O13" i="50"/>
  <c r="P12" i="50"/>
  <c r="F7" i="50"/>
  <c r="P7" i="50" s="1"/>
  <c r="O7" i="50"/>
  <c r="F8" i="50"/>
  <c r="P8" i="50" s="1"/>
  <c r="O8" i="50"/>
  <c r="O15" i="50"/>
  <c r="P15" i="50"/>
  <c r="B5" i="50" l="1"/>
  <c r="B13" i="46" l="1"/>
  <c r="B13" i="34"/>
  <c r="B13" i="39"/>
  <c r="B13" i="35"/>
  <c r="B13" i="18"/>
  <c r="B13" i="45"/>
  <c r="B13" i="4"/>
  <c r="B13" i="24"/>
  <c r="B13" i="28"/>
  <c r="B13" i="49"/>
  <c r="B13" i="33"/>
  <c r="B13" i="47"/>
  <c r="B13" i="26"/>
  <c r="B13" i="17"/>
  <c r="B13" i="38"/>
  <c r="B13" i="22"/>
  <c r="B13" i="21"/>
  <c r="B13" i="12"/>
  <c r="B13" i="32"/>
  <c r="B13" i="20"/>
  <c r="B13" i="9"/>
  <c r="B13" i="11"/>
  <c r="B13" i="29"/>
  <c r="B13" i="23"/>
  <c r="B13" i="42"/>
  <c r="B13" i="8"/>
  <c r="B13" i="55"/>
  <c r="B13" i="15"/>
  <c r="B13" i="50"/>
  <c r="B13" i="27"/>
  <c r="B13" i="37"/>
  <c r="B13" i="30"/>
  <c r="B13" i="16"/>
  <c r="B13" i="19"/>
  <c r="B13" i="43"/>
  <c r="B13" i="44"/>
  <c r="B13" i="14"/>
  <c r="B13" i="10"/>
  <c r="B13" i="6"/>
  <c r="B13" i="5"/>
  <c r="B13" i="31"/>
  <c r="B13" i="13"/>
  <c r="B13" i="36"/>
  <c r="B13" i="25"/>
  <c r="B13" i="40"/>
  <c r="B13" i="41"/>
  <c r="B13" i="7"/>
  <c r="B9" i="37"/>
  <c r="B9" i="25"/>
  <c r="B9" i="17"/>
  <c r="B9" i="4"/>
  <c r="B9" i="5"/>
  <c r="B9" i="18"/>
  <c r="B9" i="24"/>
  <c r="B9" i="46"/>
  <c r="B9" i="19"/>
  <c r="B9" i="27"/>
  <c r="B9" i="15"/>
  <c r="B9" i="39"/>
  <c r="B9" i="21"/>
  <c r="B9" i="10"/>
  <c r="B9" i="29"/>
  <c r="B9" i="30"/>
  <c r="B9" i="6"/>
  <c r="B9" i="49"/>
  <c r="B9" i="55"/>
  <c r="B9" i="12"/>
  <c r="B9" i="31"/>
  <c r="B9" i="41"/>
  <c r="B9" i="47"/>
  <c r="B9" i="40"/>
  <c r="B9" i="34"/>
  <c r="B9" i="38"/>
  <c r="B9" i="36"/>
  <c r="B9" i="20"/>
  <c r="B9" i="33"/>
  <c r="B9" i="23"/>
  <c r="B9" i="22"/>
  <c r="B9" i="35"/>
  <c r="B9" i="43"/>
  <c r="B9" i="16"/>
  <c r="B9" i="14"/>
  <c r="B9" i="9"/>
  <c r="B9" i="7"/>
  <c r="B9" i="50"/>
  <c r="B9" i="26"/>
  <c r="B9" i="42"/>
  <c r="B9" i="11"/>
  <c r="B9" i="8"/>
  <c r="B9" i="13"/>
  <c r="B9" i="44"/>
  <c r="B9" i="28"/>
  <c r="B9" i="32"/>
  <c r="B9" i="45"/>
  <c r="B14" i="44"/>
  <c r="B14" i="17"/>
  <c r="B14" i="45"/>
  <c r="B14" i="28"/>
  <c r="B14" i="8"/>
  <c r="B14" i="18"/>
  <c r="B14" i="16"/>
  <c r="B14" i="25"/>
  <c r="B14" i="50"/>
  <c r="B14" i="9"/>
  <c r="B14" i="14"/>
  <c r="B14" i="23"/>
  <c r="B14" i="29"/>
  <c r="B14" i="36"/>
  <c r="B14" i="22"/>
  <c r="B14" i="37"/>
  <c r="B14" i="19"/>
  <c r="B14" i="26"/>
  <c r="B14" i="42"/>
  <c r="B14" i="39"/>
  <c r="B14" i="6"/>
  <c r="B14" i="30"/>
  <c r="B14" i="49"/>
  <c r="B14" i="13"/>
  <c r="B14" i="20"/>
  <c r="B14" i="41"/>
  <c r="B14" i="43"/>
  <c r="B14" i="35"/>
  <c r="B14" i="46"/>
  <c r="B14" i="21"/>
  <c r="B14" i="15"/>
  <c r="B14" i="38"/>
  <c r="B14" i="4"/>
  <c r="B14" i="27"/>
  <c r="B14" i="31"/>
  <c r="B14" i="33"/>
  <c r="B14" i="12"/>
  <c r="B14" i="11"/>
  <c r="B14" i="40"/>
  <c r="B14" i="47"/>
  <c r="B14" i="10"/>
  <c r="B14" i="32"/>
  <c r="B14" i="24"/>
  <c r="B14" i="7"/>
  <c r="B14" i="55"/>
  <c r="B14" i="34"/>
  <c r="B14" i="5"/>
  <c r="B15" i="18"/>
  <c r="B15" i="31"/>
  <c r="B15" i="14"/>
  <c r="B15" i="5"/>
  <c r="B15" i="27"/>
  <c r="B15" i="20"/>
  <c r="B15" i="21"/>
  <c r="B15" i="10"/>
  <c r="B15" i="46"/>
  <c r="B15" i="7"/>
  <c r="B15" i="36"/>
  <c r="B15" i="32"/>
  <c r="B15" i="23"/>
  <c r="B15" i="35"/>
  <c r="B15" i="34"/>
  <c r="B15" i="28"/>
  <c r="B15" i="26"/>
  <c r="B15" i="17"/>
  <c r="B15" i="41"/>
  <c r="B15" i="45"/>
  <c r="B15" i="33"/>
  <c r="B15" i="12"/>
  <c r="B15" i="25"/>
  <c r="B15" i="37"/>
  <c r="B15" i="4"/>
  <c r="B15" i="49"/>
  <c r="B15" i="19"/>
  <c r="B15" i="9"/>
  <c r="B15" i="15"/>
  <c r="B15" i="50"/>
  <c r="B15" i="8"/>
  <c r="B15" i="39"/>
  <c r="B15" i="30"/>
  <c r="B15" i="47"/>
  <c r="B15" i="29"/>
  <c r="B15" i="22"/>
  <c r="B15" i="6"/>
  <c r="B15" i="43"/>
  <c r="B15" i="11"/>
  <c r="B15" i="13"/>
  <c r="B15" i="38"/>
  <c r="B15" i="16"/>
  <c r="B15" i="24"/>
  <c r="B15" i="44"/>
  <c r="B15" i="55"/>
  <c r="B15" i="40"/>
  <c r="B15" i="42"/>
  <c r="B12" i="28"/>
  <c r="B12" i="30"/>
  <c r="B12" i="47"/>
  <c r="B12" i="4"/>
  <c r="B12" i="43"/>
  <c r="B12" i="11"/>
  <c r="B12" i="5"/>
  <c r="B12" i="7"/>
  <c r="B12" i="29"/>
  <c r="B12" i="31"/>
  <c r="B12" i="49"/>
  <c r="B12" i="18"/>
  <c r="B12" i="36"/>
  <c r="B12" i="42"/>
  <c r="B12" i="19"/>
  <c r="B12" i="14"/>
  <c r="B12" i="13"/>
  <c r="B12" i="34"/>
  <c r="B12" i="17"/>
  <c r="B12" i="25"/>
  <c r="B12" i="39"/>
  <c r="B12" i="22"/>
  <c r="B12" i="12"/>
  <c r="B12" i="21"/>
  <c r="B12" i="27"/>
  <c r="B12" i="38"/>
  <c r="B12" i="44"/>
  <c r="B12" i="37"/>
  <c r="B12" i="32"/>
  <c r="B12" i="46"/>
  <c r="B12" i="50"/>
  <c r="B12" i="6"/>
  <c r="B12" i="35"/>
  <c r="B12" i="9"/>
  <c r="B12" i="41"/>
  <c r="B12" i="40"/>
  <c r="B12" i="23"/>
  <c r="B12" i="15"/>
  <c r="B12" i="20"/>
  <c r="B12" i="33"/>
  <c r="B12" i="26"/>
  <c r="B12" i="8"/>
  <c r="B12" i="45"/>
  <c r="B12" i="10"/>
  <c r="B12" i="16"/>
  <c r="B12" i="24"/>
  <c r="B12" i="55"/>
  <c r="B8" i="39"/>
  <c r="B8" i="15"/>
  <c r="B8" i="42"/>
  <c r="B8" i="6"/>
  <c r="B8" i="40"/>
  <c r="B8" i="27"/>
  <c r="B8" i="41"/>
  <c r="B8" i="50"/>
  <c r="B8" i="55"/>
  <c r="B8" i="25"/>
  <c r="B8" i="8"/>
  <c r="B8" i="38"/>
  <c r="B8" i="12"/>
  <c r="B8" i="4"/>
  <c r="B8" i="36"/>
  <c r="B8" i="28"/>
  <c r="B8" i="14"/>
  <c r="B8" i="11"/>
  <c r="B8" i="18"/>
  <c r="B8" i="29"/>
  <c r="B8" i="21"/>
  <c r="B8" i="32"/>
  <c r="B8" i="19"/>
  <c r="B8" i="10"/>
  <c r="B8" i="43"/>
  <c r="B8" i="23"/>
  <c r="B8" i="35"/>
  <c r="B8" i="47"/>
  <c r="B8" i="7"/>
  <c r="B8" i="37"/>
  <c r="B8" i="5"/>
  <c r="B8" i="20"/>
  <c r="B8" i="16"/>
  <c r="B8" i="31"/>
  <c r="B8" i="45"/>
  <c r="B8" i="13"/>
  <c r="B8" i="49"/>
  <c r="B8" i="46"/>
  <c r="B8" i="24"/>
  <c r="B8" i="33"/>
  <c r="B8" i="34"/>
  <c r="B8" i="9"/>
  <c r="B8" i="26"/>
  <c r="B8" i="17"/>
  <c r="B8" i="44"/>
  <c r="B8" i="22"/>
  <c r="B8" i="30"/>
  <c r="B10" i="37"/>
  <c r="B10" i="11"/>
  <c r="B10" i="47"/>
  <c r="B10" i="12"/>
  <c r="B10" i="30"/>
  <c r="B10" i="27"/>
  <c r="B10" i="6"/>
  <c r="B10" i="16"/>
  <c r="B10" i="41"/>
  <c r="B10" i="44"/>
  <c r="B10" i="50"/>
  <c r="B10" i="15"/>
  <c r="B10" i="38"/>
  <c r="B10" i="32"/>
  <c r="B10" i="29"/>
  <c r="B10" i="36"/>
  <c r="B10" i="39"/>
  <c r="B10" i="40"/>
  <c r="B10" i="33"/>
  <c r="B10" i="25"/>
  <c r="B10" i="31"/>
  <c r="B10" i="49"/>
  <c r="B10" i="9"/>
  <c r="B10" i="22"/>
  <c r="B10" i="42"/>
  <c r="B10" i="26"/>
  <c r="B10" i="10"/>
  <c r="B10" i="55"/>
  <c r="B10" i="14"/>
  <c r="B10" i="45"/>
  <c r="B10" i="28"/>
  <c r="B10" i="13"/>
  <c r="B10" i="7"/>
  <c r="B10" i="43"/>
  <c r="B10" i="23"/>
  <c r="B10" i="4"/>
  <c r="B10" i="21"/>
  <c r="B10" i="18"/>
  <c r="B10" i="34"/>
  <c r="B10" i="46"/>
  <c r="B10" i="17"/>
  <c r="B10" i="5"/>
  <c r="B10" i="20"/>
  <c r="B10" i="35"/>
  <c r="B10" i="8"/>
  <c r="B10" i="19"/>
  <c r="B10" i="24"/>
  <c r="B6" i="24"/>
  <c r="B6" i="22"/>
  <c r="B6" i="46"/>
  <c r="B6" i="50"/>
  <c r="B6" i="30"/>
  <c r="B6" i="49"/>
  <c r="B6" i="39"/>
  <c r="B6" i="25"/>
  <c r="B6" i="38"/>
  <c r="B6" i="45"/>
  <c r="B6" i="18"/>
  <c r="B6" i="11"/>
  <c r="B6" i="10"/>
  <c r="B6" i="12"/>
  <c r="B6" i="35"/>
  <c r="B6" i="36"/>
  <c r="B6" i="21"/>
  <c r="B6" i="23"/>
  <c r="B6" i="8"/>
  <c r="B6" i="41"/>
  <c r="B6" i="55"/>
  <c r="B6" i="4"/>
  <c r="B6" i="7"/>
  <c r="B6" i="44"/>
  <c r="B6" i="20"/>
  <c r="B6" i="19"/>
  <c r="B6" i="16"/>
  <c r="B6" i="43"/>
  <c r="B6" i="14"/>
  <c r="B6" i="28"/>
  <c r="B6" i="40"/>
  <c r="B6" i="31"/>
  <c r="B6" i="15"/>
  <c r="B6" i="33"/>
  <c r="B6" i="9"/>
  <c r="B6" i="32"/>
  <c r="B6" i="17"/>
  <c r="B6" i="29"/>
  <c r="B6" i="42"/>
  <c r="B6" i="6"/>
  <c r="B6" i="27"/>
  <c r="B6" i="5"/>
  <c r="B6" i="37"/>
  <c r="B6" i="47"/>
  <c r="B6" i="34"/>
  <c r="B6" i="26"/>
  <c r="B6" i="13"/>
  <c r="B11" i="12"/>
  <c r="B11" i="38"/>
  <c r="B11" i="44"/>
  <c r="B11" i="21"/>
  <c r="B11" i="27"/>
  <c r="B11" i="14"/>
  <c r="B11" i="42"/>
  <c r="B11" i="23"/>
  <c r="B11" i="22"/>
  <c r="B11" i="25"/>
  <c r="B11" i="18"/>
  <c r="B11" i="13"/>
  <c r="B11" i="7"/>
  <c r="B11" i="41"/>
  <c r="B11" i="10"/>
  <c r="B11" i="35"/>
  <c r="B11" i="33"/>
  <c r="B11" i="8"/>
  <c r="B11" i="30"/>
  <c r="B11" i="19"/>
  <c r="B11" i="45"/>
  <c r="B11" i="4"/>
  <c r="B11" i="20"/>
  <c r="B11" i="43"/>
  <c r="B11" i="16"/>
  <c r="B11" i="46"/>
  <c r="B11" i="49"/>
  <c r="B11" i="31"/>
  <c r="B11" i="32"/>
  <c r="B11" i="50"/>
  <c r="B11" i="47"/>
  <c r="B11" i="28"/>
  <c r="B11" i="26"/>
  <c r="B11" i="40"/>
  <c r="B11" i="36"/>
  <c r="B11" i="55"/>
  <c r="B11" i="37"/>
  <c r="B11" i="9"/>
  <c r="B11" i="39"/>
  <c r="B11" i="15"/>
  <c r="B11" i="6"/>
  <c r="B11" i="24"/>
  <c r="B11" i="34"/>
  <c r="B11" i="11"/>
  <c r="B11" i="29"/>
  <c r="B11" i="17"/>
  <c r="B11" i="5"/>
  <c r="B7" i="17"/>
  <c r="B7" i="8"/>
  <c r="B7" i="22"/>
  <c r="B7" i="32"/>
  <c r="B7" i="19"/>
  <c r="B7" i="38"/>
  <c r="B7" i="14"/>
  <c r="B7" i="28"/>
  <c r="B7" i="35"/>
  <c r="B7" i="47"/>
  <c r="B7" i="15"/>
  <c r="B7" i="29"/>
  <c r="B7" i="21"/>
  <c r="B7" i="30"/>
  <c r="B7" i="42"/>
  <c r="B7" i="26"/>
  <c r="B7" i="45"/>
  <c r="B7" i="18"/>
  <c r="B7" i="23"/>
  <c r="B7" i="36"/>
  <c r="B7" i="33"/>
  <c r="B7" i="24"/>
  <c r="B7" i="27"/>
  <c r="B7" i="49"/>
  <c r="B7" i="34"/>
  <c r="B7" i="41"/>
  <c r="B7" i="44"/>
  <c r="B7" i="11"/>
  <c r="B7" i="46"/>
  <c r="B7" i="10"/>
  <c r="B7" i="37"/>
  <c r="B7" i="4"/>
  <c r="B7" i="7"/>
  <c r="B7" i="25"/>
  <c r="B7" i="55"/>
  <c r="B7" i="12"/>
  <c r="B7" i="13"/>
  <c r="B7" i="16"/>
  <c r="B7" i="31"/>
  <c r="B7" i="20"/>
  <c r="B7" i="6"/>
  <c r="B7" i="40"/>
  <c r="B7" i="50"/>
  <c r="B7" i="43"/>
  <c r="B7" i="5"/>
  <c r="B7" i="39"/>
  <c r="B7" i="9"/>
</calcChain>
</file>

<file path=xl/sharedStrings.xml><?xml version="1.0" encoding="utf-8"?>
<sst xmlns="http://schemas.openxmlformats.org/spreadsheetml/2006/main" count="1388" uniqueCount="97">
  <si>
    <t>商品名</t>
    <rPh sb="0" eb="3">
      <t>ショウヒンメイ</t>
    </rPh>
    <phoneticPr fontId="2"/>
  </si>
  <si>
    <t>OB01</t>
    <phoneticPr fontId="2"/>
  </si>
  <si>
    <t>OB02</t>
  </si>
  <si>
    <t>OB03</t>
  </si>
  <si>
    <t>OB04</t>
  </si>
  <si>
    <t>OB05</t>
  </si>
  <si>
    <t>OB06</t>
  </si>
  <si>
    <t>OB07</t>
  </si>
  <si>
    <t>OB08</t>
  </si>
  <si>
    <t>OB09</t>
  </si>
  <si>
    <t>OB10</t>
  </si>
  <si>
    <t>OB11</t>
  </si>
  <si>
    <t>焼き肉弁当</t>
    <rPh sb="0" eb="1">
      <t>ヤ</t>
    </rPh>
    <rPh sb="2" eb="3">
      <t>ニク</t>
    </rPh>
    <rPh sb="3" eb="5">
      <t>ベントウ</t>
    </rPh>
    <phoneticPr fontId="2"/>
  </si>
  <si>
    <t>商品コード</t>
    <rPh sb="0" eb="2">
      <t>ショウヒン</t>
    </rPh>
    <phoneticPr fontId="2"/>
  </si>
  <si>
    <t>価格</t>
    <rPh sb="0" eb="2">
      <t>カカク</t>
    </rPh>
    <phoneticPr fontId="2"/>
  </si>
  <si>
    <t>個数</t>
    <rPh sb="0" eb="2">
      <t>コスウ</t>
    </rPh>
    <phoneticPr fontId="2"/>
  </si>
  <si>
    <t>売上</t>
    <rPh sb="0" eb="2">
      <t>ウリアゲ</t>
    </rPh>
    <phoneticPr fontId="2"/>
  </si>
  <si>
    <t>合計</t>
    <rPh sb="0" eb="2">
      <t>ゴウケイ</t>
    </rPh>
    <phoneticPr fontId="2"/>
  </si>
  <si>
    <t>とんかつ弁当</t>
  </si>
  <si>
    <t>幕の内弁当（松）</t>
  </si>
  <si>
    <t>幕の内弁当（竹）</t>
  </si>
  <si>
    <t>幕の内弁当（梅）</t>
  </si>
  <si>
    <t>のり弁当</t>
  </si>
  <si>
    <t>唐揚げ弁当</t>
  </si>
  <si>
    <t>チキン南蛮弁当</t>
  </si>
  <si>
    <t>ハンバーグ弁当</t>
  </si>
  <si>
    <t>生姜焼き弁当</t>
  </si>
  <si>
    <t>鮭弁当</t>
  </si>
  <si>
    <t>商品コード</t>
    <phoneticPr fontId="2"/>
  </si>
  <si>
    <t>【01）北海道】商品売上管理表</t>
    <rPh sb="4" eb="7">
      <t>ホッカイドウ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</si>
  <si>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OB01</t>
    <phoneticPr fontId="2"/>
  </si>
  <si>
    <t>OB02</t>
    <phoneticPr fontId="2"/>
  </si>
  <si>
    <t>OB03</t>
    <phoneticPr fontId="2"/>
  </si>
  <si>
    <t>OB04</t>
    <phoneticPr fontId="2"/>
  </si>
  <si>
    <t>OB05</t>
    <phoneticPr fontId="2"/>
  </si>
  <si>
    <t>OB06</t>
    <phoneticPr fontId="2"/>
  </si>
  <si>
    <t>OB07</t>
    <phoneticPr fontId="2"/>
  </si>
  <si>
    <t>OB08</t>
    <phoneticPr fontId="2"/>
  </si>
  <si>
    <t>OB09</t>
    <phoneticPr fontId="2"/>
  </si>
  <si>
    <t>OB10</t>
    <phoneticPr fontId="2"/>
  </si>
  <si>
    <t>OB11</t>
    <phoneticPr fontId="2"/>
  </si>
  <si>
    <t>【02）青森県】商品売上管理表</t>
    <rPh sb="4" eb="7">
      <t>アオモリケン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</si>
  <si>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【03）岩手県】商品売上管理表</t>
    <rPh sb="4" eb="7">
      <t>イワテケン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</si>
  <si>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【04）宮城県】商品売上管理表</t>
    <rPh sb="4" eb="7">
      <t>ミヤギケン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</si>
  <si>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OB02</t>
    <phoneticPr fontId="2"/>
  </si>
  <si>
    <t>OB03</t>
    <phoneticPr fontId="2"/>
  </si>
  <si>
    <t>OB04</t>
    <phoneticPr fontId="2"/>
  </si>
  <si>
    <t>OB05</t>
    <phoneticPr fontId="2"/>
  </si>
  <si>
    <t>OB06</t>
    <phoneticPr fontId="2"/>
  </si>
  <si>
    <t>OB07</t>
    <phoneticPr fontId="2"/>
  </si>
  <si>
    <t>OB08</t>
    <phoneticPr fontId="2"/>
  </si>
  <si>
    <t>OB09</t>
    <phoneticPr fontId="2"/>
  </si>
  <si>
    <t>OB10</t>
    <phoneticPr fontId="2"/>
  </si>
  <si>
    <t>OB11</t>
    <phoneticPr fontId="2"/>
  </si>
  <si>
    <t>【05）秋田県】商品売上管理表</t>
    <rPh sb="4" eb="7">
      <t>アキタケン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</si>
  <si>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【06）山形県】商品売上管理表</t>
    <rPh sb="4" eb="7">
      <t>ヤマガタケン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</si>
  <si>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【07）福島県】商品売上管理表</t>
    <rPh sb="4" eb="7">
      <t>フクシマケン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</si>
  <si>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【08）茨城県】商品売上管理表</t>
    <rPh sb="4" eb="7">
      <t>イバラキケン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</si>
  <si>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【09）栃木県】商品売上管理表</t>
    <rPh sb="4" eb="7">
      <t>トチギケン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</si>
  <si>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【10）群馬県】商品売上管理表</t>
    <rPh sb="4" eb="7">
      <t>グンマケン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</si>
  <si>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【11）埼玉県】商品売上管理表</t>
    <rPh sb="4" eb="7">
      <t>サイタマケン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</si>
  <si>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【12）千葉県】商品売上管理表</t>
    <rPh sb="4" eb="7">
      <t>チバケン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</si>
  <si>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【13）東京都】商品売上管理表</t>
    <rPh sb="4" eb="7">
      <t>トウキョウト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</si>
  <si>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【14）神奈川県】商品売上管理表</t>
    <rPh sb="4" eb="8">
      <t>カナガワケン</t>
    </rPh>
    <rPh sb="9" eb="11">
      <t>ショウヒン</t>
    </rPh>
    <rPh sb="11" eb="13">
      <t>ウリアゲ</t>
    </rPh>
    <rPh sb="13" eb="15">
      <t>カンリ</t>
    </rPh>
    <rPh sb="15" eb="16">
      <t>オモテ</t>
    </rPh>
    <phoneticPr fontId="3"/>
  </si>
  <si>
    <t>【15）新潟県】商品売上管理表</t>
    <rPh sb="4" eb="7">
      <t>ニイガタケン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</si>
  <si>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【16）富山県】商品売上管理表</t>
    <rPh sb="4" eb="7">
      <t>トヤマケン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</si>
  <si>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【17）石川県】商品売上管理表</t>
    <rPh sb="4" eb="7">
      <t>イシカワケン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</si>
  <si>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【18）福井県】商品売上管理表</t>
    <rPh sb="4" eb="7">
      <t>フクイケン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</si>
  <si>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【19）山梨県】商品売上管理表</t>
    <rPh sb="4" eb="7">
      <t>ヤマナシケン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</si>
  <si>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【20）長野県】商品売上管理表</t>
    <rPh sb="4" eb="7">
      <t>ナガノケン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</si>
  <si>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【21）岐阜県】商品売上管理表</t>
    <rPh sb="4" eb="7">
      <t>ギフケン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</si>
  <si>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【22）静岡県】商品売上管理表</t>
    <rPh sb="4" eb="7">
      <t>シズオカケン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</si>
  <si>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【23）愛知県】商品売上管理表</t>
    <rPh sb="4" eb="7">
      <t>アイチケン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</si>
  <si>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【24）三重県】商品売上管理表</t>
    <rPh sb="4" eb="7">
      <t>ミエケン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</si>
  <si>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【25）滋賀県】商品売上管理表</t>
    <rPh sb="4" eb="7">
      <t>シガケン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</si>
  <si>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【26）京都府】商品売上管理表</t>
    <rPh sb="4" eb="7">
      <t>キョウトフ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</si>
  <si>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【27）大阪府】商品売上管理表</t>
    <rPh sb="4" eb="7">
      <t>オオサカフ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</si>
  <si>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【28）兵庫県】商品売上管理表</t>
    <rPh sb="4" eb="7">
      <t>ヒョウゴケン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</si>
  <si>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【29）奈良県】商品売上管理表</t>
    <rPh sb="4" eb="7">
      <t>ナラケン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</si>
  <si>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【30）和歌山県】商品売上管理表</t>
    <rPh sb="4" eb="8">
      <t>ワカヤマケン</t>
    </rPh>
    <rPh sb="9" eb="11">
      <t>ショウヒン</t>
    </rPh>
    <rPh sb="11" eb="13">
      <t>ウリアゲ</t>
    </rPh>
    <rPh sb="13" eb="15">
      <t>カンリ</t>
    </rPh>
    <rPh sb="15" eb="16">
      <t>オモテ</t>
    </rPh>
    <phoneticPr fontId="3"/>
  </si>
  <si>
    <t>【31）鳥取県】商品売上管理表</t>
    <rPh sb="4" eb="7">
      <t>トットリケン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</si>
  <si>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【32）島根県】商品売上管理表</t>
    <rPh sb="4" eb="7">
      <t>シマネケン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</si>
  <si>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【33）岡山県】商品売上管理表</t>
    <rPh sb="4" eb="7">
      <t>オカヤマケン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</si>
  <si>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【34）広島県】商品売上管理表</t>
    <rPh sb="4" eb="7">
      <t>ヒロシマケン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</si>
  <si>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【35）山口県】商品売上管理表</t>
    <rPh sb="4" eb="7">
      <t>ヤマグチケン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</si>
  <si>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【36）徳島県】商品売上管理表</t>
    <rPh sb="4" eb="7">
      <t>トクシマケン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</si>
  <si>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【37）香川県】商品売上管理表</t>
    <rPh sb="4" eb="7">
      <t>カガワケン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</si>
  <si>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【38）愛媛県】商品売上管理表</t>
    <rPh sb="4" eb="7">
      <t>エヒメケン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</si>
  <si>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【39）高知県】商品売上管理表</t>
    <rPh sb="4" eb="7">
      <t>コウチケン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</si>
  <si>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【40）福岡県】商品売上管理表</t>
    <rPh sb="4" eb="7">
      <t>フクオカケン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</si>
  <si>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【41）佐賀県】商品売上管理表</t>
    <rPh sb="4" eb="7">
      <t>サガケン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</si>
  <si>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【42）長崎県】商品売上管理表</t>
    <rPh sb="4" eb="7">
      <t>ナガサキケン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</si>
  <si>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【43）熊本県】商品売上管理表</t>
    <rPh sb="4" eb="7">
      <t>クマモトケン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</si>
  <si>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【44）大分県】商品売上管理表</t>
    <rPh sb="4" eb="7">
      <t>オオイタケン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</si>
  <si>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【45）宮崎県】商品売上管理表</t>
    <rPh sb="4" eb="6">
      <t>ミヤザキ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</si>
  <si>
    <t>【46）鹿児島県】商品売上管理表</t>
    <rPh sb="4" eb="8">
      <t>カゴシマケン</t>
    </rPh>
    <rPh sb="9" eb="11">
      <t>ショウヒン</t>
    </rPh>
    <rPh sb="11" eb="13">
      <t>ウリアゲ</t>
    </rPh>
    <rPh sb="13" eb="15">
      <t>カンリ</t>
    </rPh>
    <rPh sb="15" eb="16">
      <t>オモテ</t>
    </rPh>
    <phoneticPr fontId="3"/>
  </si>
  <si>
    <t>【47）沖縄県】商品売上管理表</t>
    <rPh sb="4" eb="7">
      <t>オキナワケン</t>
    </rPh>
    <rPh sb="8" eb="10">
      <t>ショウヒン</t>
    </rPh>
    <rPh sb="10" eb="12">
      <t>ウリアゲ</t>
    </rPh>
    <rPh sb="12" eb="14">
      <t>カンリ</t>
    </rPh>
    <rPh sb="14" eb="15">
      <t>オモテ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</si>
</sst>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yyyy&quot;年&quot;m&quot;月&quot;;@"/>
  </numFmts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16"/>
      <color rgb="FF00000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176" fontId="0" fillId="3" borderId="6" xfId="0" applyNumberFormat="1" applyFont="1" applyFill="1" applyBorder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  <xf numFmtId="176" fontId="0" fillId="4" borderId="8" xfId="0" applyNumberFormat="1" applyFont="1" applyFill="1" applyBorder="1">
      <alignment vertical="center"/>
    </xf>
    <xf numFmtId="0" fontId="0" fillId="3" borderId="7" xfId="0" applyFont="1" applyFill="1" applyBorder="1">
      <alignment vertical="center"/>
    </xf>
    <xf numFmtId="0" fontId="0" fillId="3" borderId="8" xfId="0" applyFont="1" applyFill="1" applyBorder="1">
      <alignment vertical="center"/>
    </xf>
    <xf numFmtId="176" fontId="0" fillId="3" borderId="8" xfId="0" applyNumberFormat="1" applyFont="1" applyFill="1" applyBorder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13" xfId="0" applyFont="1" applyFill="1" applyBorder="1">
      <alignment vertical="center"/>
    </xf>
    <xf numFmtId="0" fontId="1" fillId="6" borderId="12" xfId="0" applyFont="1" applyFill="1" applyBorder="1">
      <alignment vertical="center"/>
    </xf>
    <xf numFmtId="0" fontId="0" fillId="7" borderId="13" xfId="0" applyFont="1" applyFill="1" applyBorder="1">
      <alignment vertical="center"/>
    </xf>
    <xf numFmtId="176" fontId="0" fillId="7" borderId="12" xfId="0" applyNumberFormat="1" applyFont="1" applyFill="1" applyBorder="1">
      <alignment vertical="center"/>
    </xf>
    <xf numFmtId="0" fontId="0" fillId="5" borderId="13" xfId="0" applyFont="1" applyFill="1" applyBorder="1">
      <alignment vertical="center"/>
    </xf>
    <xf numFmtId="176" fontId="0" fillId="5" borderId="12" xfId="0" applyNumberFormat="1" applyFont="1" applyFill="1" applyBorder="1">
      <alignment vertical="center"/>
    </xf>
    <xf numFmtId="0" fontId="0" fillId="7" borderId="11" xfId="0" applyFont="1" applyFill="1" applyBorder="1">
      <alignment vertical="center"/>
    </xf>
    <xf numFmtId="176" fontId="0" fillId="7" borderId="1" xfId="0" applyNumberFormat="1" applyFont="1" applyFill="1" applyBorder="1">
      <alignment vertical="center"/>
    </xf>
    <xf numFmtId="177" fontId="1" fillId="2" borderId="4" xfId="0" applyNumberFormat="1" applyFont="1" applyFill="1" applyBorder="1" applyAlignment="1">
      <alignment horizontal="center" vertical="center"/>
    </xf>
    <xf numFmtId="177" fontId="1" fillId="2" borderId="9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5"/>
  <sheetViews>
    <sheetView tabSelected="1"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29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66</v>
      </c>
      <c r="D5" s="4">
        <f>C5*VLOOKUP($A5,商品コード一覧!$A2:$C9,3)</f>
        <v>29700</v>
      </c>
      <c r="E5" s="4">
        <v>66</v>
      </c>
      <c r="F5" s="4">
        <f>E5*VLOOKUP($A5,商品コード一覧!$A2:$C9,3)</f>
        <v>29700</v>
      </c>
      <c r="G5" s="4"/>
      <c r="H5" s="4"/>
      <c r="I5" s="3"/>
      <c r="J5" s="3"/>
      <c r="K5" s="3"/>
      <c r="L5" s="3"/>
      <c r="M5" s="3"/>
      <c r="N5" s="3"/>
      <c r="O5" s="4">
        <f>C5+E5+G5+I5+K5+M5</f>
        <v>132</v>
      </c>
      <c r="P5" s="4">
        <f>D5+F5+H5+J5+L5+N5</f>
        <v>59400</v>
      </c>
    </row>
    <row r="6" spans="1:16" ht="15.95" customHeight="1" x14ac:dyDescent="0.15">
      <c r="A6" s="5" t="s">
        <v>31</v>
      </c>
      <c r="B6" s="6" t="str">
        <f>VLOOKUP(A6,商品コード一覧!A3:B10,2)</f>
        <v>とんかつ弁当</v>
      </c>
      <c r="C6" s="7">
        <v>164</v>
      </c>
      <c r="D6" s="7">
        <f>C6*VLOOKUP($A6,商品コード一覧!$A3:$C10,3)</f>
        <v>106600</v>
      </c>
      <c r="E6" s="7">
        <v>146</v>
      </c>
      <c r="F6" s="7">
        <f>E6*VLOOKUP($A6,商品コード一覧!$A3:$C10,3)</f>
        <v>94900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310</v>
      </c>
      <c r="P6" s="7">
        <f t="shared" si="0"/>
        <v>201500</v>
      </c>
    </row>
    <row r="7" spans="1:16" ht="15.95" customHeight="1" x14ac:dyDescent="0.15">
      <c r="A7" s="8" t="s">
        <v>32</v>
      </c>
      <c r="B7" s="9" t="str">
        <f>VLOOKUP(A7,商品コード一覧!A3:B11,2)</f>
        <v>幕の内弁当（松）</v>
      </c>
      <c r="C7" s="10">
        <v>134</v>
      </c>
      <c r="D7" s="10">
        <f>C7*VLOOKUP($A7,商品コード一覧!$A3:$C11,3)</f>
        <v>87100</v>
      </c>
      <c r="E7" s="10">
        <v>134</v>
      </c>
      <c r="F7" s="10">
        <f>E7*VLOOKUP($A7,商品コード一覧!$A3:$C11,3)</f>
        <v>87100</v>
      </c>
      <c r="G7" s="10"/>
      <c r="H7" s="10"/>
      <c r="I7" s="9"/>
      <c r="J7" s="9"/>
      <c r="K7" s="9"/>
      <c r="L7" s="9"/>
      <c r="M7" s="9"/>
      <c r="N7" s="9"/>
      <c r="O7" s="10">
        <f t="shared" si="0"/>
        <v>268</v>
      </c>
      <c r="P7" s="10">
        <f t="shared" si="0"/>
        <v>174200</v>
      </c>
    </row>
    <row r="8" spans="1:16" ht="15.95" customHeight="1" x14ac:dyDescent="0.15">
      <c r="A8" s="5" t="s">
        <v>33</v>
      </c>
      <c r="B8" s="6" t="str">
        <f>VLOOKUP(A8,商品コード一覧!A3:B12,2)</f>
        <v>幕の内弁当（竹）</v>
      </c>
      <c r="C8" s="7">
        <v>169</v>
      </c>
      <c r="D8" s="7">
        <f>C8*VLOOKUP($A8,商品コード一覧!$A3:$C12,3)</f>
        <v>76050</v>
      </c>
      <c r="E8" s="7">
        <v>201</v>
      </c>
      <c r="F8" s="7">
        <f>E8*VLOOKUP($A8,商品コード一覧!$A3:$C12,3)</f>
        <v>90450</v>
      </c>
      <c r="G8" s="7"/>
      <c r="H8" s="7"/>
      <c r="I8" s="6"/>
      <c r="J8" s="6"/>
      <c r="K8" s="6"/>
      <c r="L8" s="6"/>
      <c r="M8" s="6"/>
      <c r="N8" s="6"/>
      <c r="O8" s="7">
        <f t="shared" si="0"/>
        <v>370</v>
      </c>
      <c r="P8" s="7">
        <f t="shared" si="0"/>
        <v>166500</v>
      </c>
    </row>
    <row r="9" spans="1:16" ht="15.95" customHeight="1" x14ac:dyDescent="0.15">
      <c r="A9" s="8" t="s">
        <v>34</v>
      </c>
      <c r="B9" s="9" t="str">
        <f>VLOOKUP(A9,商品コード一覧!A3:B13,2)</f>
        <v>幕の内弁当（梅）</v>
      </c>
      <c r="C9" s="10">
        <v>146</v>
      </c>
      <c r="D9" s="10">
        <f>C9*VLOOKUP($A9,商品コード一覧!$A3:$C13,3)</f>
        <v>58400</v>
      </c>
      <c r="E9" s="10">
        <v>147</v>
      </c>
      <c r="F9" s="10">
        <f>E9*VLOOKUP($A9,商品コード一覧!$A3:$C13,3)</f>
        <v>58800</v>
      </c>
      <c r="G9" s="10"/>
      <c r="H9" s="10"/>
      <c r="I9" s="9"/>
      <c r="J9" s="9"/>
      <c r="K9" s="9"/>
      <c r="L9" s="9"/>
      <c r="M9" s="9"/>
      <c r="N9" s="9"/>
      <c r="O9" s="10">
        <f t="shared" si="0"/>
        <v>293</v>
      </c>
      <c r="P9" s="10">
        <f t="shared" si="0"/>
        <v>117200</v>
      </c>
    </row>
    <row r="10" spans="1:16" ht="15.95" customHeight="1" x14ac:dyDescent="0.15">
      <c r="A10" s="5" t="s">
        <v>35</v>
      </c>
      <c r="B10" s="6" t="str">
        <f>VLOOKUP(A10,商品コード一覧!A4:B14,2)</f>
        <v>のり弁当</v>
      </c>
      <c r="C10" s="7">
        <v>81</v>
      </c>
      <c r="D10" s="7">
        <f>C10*VLOOKUP($A10,商品コード一覧!$A4:$C14,3)</f>
        <v>24300</v>
      </c>
      <c r="E10" s="7">
        <v>75</v>
      </c>
      <c r="F10" s="7">
        <f>E10*VLOOKUP($A10,商品コード一覧!$A4:$C14,3)</f>
        <v>22500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156</v>
      </c>
      <c r="P10" s="7">
        <f t="shared" si="0"/>
        <v>46800</v>
      </c>
    </row>
    <row r="11" spans="1:16" ht="15.95" customHeight="1" x14ac:dyDescent="0.15">
      <c r="A11" s="8" t="s">
        <v>36</v>
      </c>
      <c r="B11" s="9" t="str">
        <f>VLOOKUP(A11,商品コード一覧!A5:B15,2)</f>
        <v>唐揚げ弁当</v>
      </c>
      <c r="C11" s="10">
        <v>69</v>
      </c>
      <c r="D11" s="10">
        <f>C11*VLOOKUP($A11,商品コード一覧!$A5:$C15,3)</f>
        <v>31050</v>
      </c>
      <c r="E11" s="10">
        <v>66</v>
      </c>
      <c r="F11" s="10">
        <f>E11*VLOOKUP($A11,商品コード一覧!$A5:$C15,3)</f>
        <v>29700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135</v>
      </c>
      <c r="P11" s="10">
        <f t="shared" si="0"/>
        <v>60750</v>
      </c>
    </row>
    <row r="12" spans="1:16" ht="15.95" customHeight="1" x14ac:dyDescent="0.15">
      <c r="A12" s="5" t="s">
        <v>37</v>
      </c>
      <c r="B12" s="6" t="str">
        <f>VLOOKUP(A12,商品コード一覧!A6:B16,2)</f>
        <v>チキン南蛮弁当</v>
      </c>
      <c r="C12" s="7">
        <v>183</v>
      </c>
      <c r="D12" s="7">
        <f>C12*VLOOKUP($A12,商品コード一覧!$A6:$C16,3)</f>
        <v>82350</v>
      </c>
      <c r="E12" s="7">
        <v>207</v>
      </c>
      <c r="F12" s="7">
        <f>E12*VLOOKUP($A12,商品コード一覧!$A6:$C16,3)</f>
        <v>93150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390</v>
      </c>
      <c r="P12" s="7">
        <f t="shared" si="0"/>
        <v>175500</v>
      </c>
    </row>
    <row r="13" spans="1:16" ht="15.95" customHeight="1" x14ac:dyDescent="0.15">
      <c r="A13" s="8" t="s">
        <v>38</v>
      </c>
      <c r="B13" s="9" t="str">
        <f>VLOOKUP(A13,商品コード一覧!A7:B17,2)</f>
        <v>ハンバーグ弁当</v>
      </c>
      <c r="C13" s="10">
        <v>215</v>
      </c>
      <c r="D13" s="10">
        <f>C13*VLOOKUP($A13,商品コード一覧!$A7:$C17,3)</f>
        <v>96750</v>
      </c>
      <c r="E13" s="10">
        <v>252</v>
      </c>
      <c r="F13" s="10">
        <f>E13*VLOOKUP($A13,商品コード一覧!$A7:$C17,3)</f>
        <v>113400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467</v>
      </c>
      <c r="P13" s="10">
        <f t="shared" si="0"/>
        <v>210150</v>
      </c>
    </row>
    <row r="14" spans="1:16" ht="15.95" customHeight="1" x14ac:dyDescent="0.15">
      <c r="A14" s="5" t="s">
        <v>39</v>
      </c>
      <c r="B14" s="6" t="str">
        <f>VLOOKUP(A14,商品コード一覧!A8:B18,2)</f>
        <v>生姜焼き弁当</v>
      </c>
      <c r="C14" s="7">
        <v>196</v>
      </c>
      <c r="D14" s="7">
        <f>C14*VLOOKUP($A14,商品コード一覧!$A8:$C18,3)</f>
        <v>78400</v>
      </c>
      <c r="E14" s="7">
        <v>188</v>
      </c>
      <c r="F14" s="7">
        <f>E14*VLOOKUP($A14,商品コード一覧!$A8:$C18,3)</f>
        <v>75200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384</v>
      </c>
      <c r="P14" s="7">
        <f t="shared" si="0"/>
        <v>153600</v>
      </c>
    </row>
    <row r="15" spans="1:16" ht="15.95" customHeight="1" x14ac:dyDescent="0.15">
      <c r="A15" s="8" t="s">
        <v>40</v>
      </c>
      <c r="B15" s="9" t="str">
        <f>VLOOKUP(A15,商品コード一覧!A9:B19,2)</f>
        <v>鮭弁当</v>
      </c>
      <c r="C15" s="10">
        <v>146</v>
      </c>
      <c r="D15" s="10">
        <f>C15*VLOOKUP($A15,商品コード一覧!$A9:$C19,3)</f>
        <v>51100</v>
      </c>
      <c r="E15" s="10">
        <v>126</v>
      </c>
      <c r="F15" s="10">
        <f>E15*VLOOKUP($A15,商品コード一覧!$A9:$C19,3)</f>
        <v>44100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272</v>
      </c>
      <c r="P15" s="10">
        <f t="shared" si="0"/>
        <v>95200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59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64</v>
      </c>
      <c r="D5" s="4">
        <f>C5*VLOOKUP($A5,商品コード一覧!$A2:$C9,3)</f>
        <v>28800</v>
      </c>
      <c r="E5" s="4">
        <v>63</v>
      </c>
      <c r="F5" s="4">
        <f>E5*VLOOKUP($A5,商品コード一覧!$A2:$C9,3)</f>
        <v>28350</v>
      </c>
      <c r="G5" s="4"/>
      <c r="H5" s="4"/>
      <c r="I5" s="3"/>
      <c r="J5" s="3"/>
      <c r="K5" s="3"/>
      <c r="L5" s="3"/>
      <c r="M5" s="3"/>
      <c r="N5" s="3"/>
      <c r="O5" s="4">
        <f>C5+E5+G5+I5+K5+M5</f>
        <v>127</v>
      </c>
      <c r="P5" s="4">
        <f>D5+F5+H5+J5+L5+N5</f>
        <v>57150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56</v>
      </c>
      <c r="D6" s="7">
        <f>C6*VLOOKUP($A6,商品コード一覧!$A3:$C10,3)</f>
        <v>36400</v>
      </c>
      <c r="E6" s="7">
        <v>67</v>
      </c>
      <c r="F6" s="7">
        <f>E6*VLOOKUP($A6,商品コード一覧!$A3:$C10,3)</f>
        <v>43550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123</v>
      </c>
      <c r="P6" s="7">
        <f t="shared" si="0"/>
        <v>79950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62</v>
      </c>
      <c r="D7" s="10">
        <f>C7*VLOOKUP($A7,商品コード一覧!$A3:$C11,3)</f>
        <v>40300</v>
      </c>
      <c r="E7" s="10">
        <v>55</v>
      </c>
      <c r="F7" s="10">
        <f>E7*VLOOKUP($A7,商品コード一覧!$A3:$C11,3)</f>
        <v>35750</v>
      </c>
      <c r="G7" s="10"/>
      <c r="H7" s="10"/>
      <c r="I7" s="9"/>
      <c r="J7" s="9"/>
      <c r="K7" s="9"/>
      <c r="L7" s="9"/>
      <c r="M7" s="9"/>
      <c r="N7" s="9"/>
      <c r="O7" s="10">
        <f t="shared" si="0"/>
        <v>117</v>
      </c>
      <c r="P7" s="10">
        <f t="shared" si="0"/>
        <v>76050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32</v>
      </c>
      <c r="D8" s="7">
        <f>C8*VLOOKUP($A8,商品コード一覧!$A3:$C12,3)</f>
        <v>14400</v>
      </c>
      <c r="E8" s="7">
        <v>28</v>
      </c>
      <c r="F8" s="7">
        <f>E8*VLOOKUP($A8,商品コード一覧!$A3:$C12,3)</f>
        <v>12600</v>
      </c>
      <c r="G8" s="7"/>
      <c r="H8" s="7"/>
      <c r="I8" s="6"/>
      <c r="J8" s="6"/>
      <c r="K8" s="6"/>
      <c r="L8" s="6"/>
      <c r="M8" s="6"/>
      <c r="N8" s="6"/>
      <c r="O8" s="7">
        <f t="shared" si="0"/>
        <v>60</v>
      </c>
      <c r="P8" s="7">
        <f t="shared" si="0"/>
        <v>27000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28</v>
      </c>
      <c r="D9" s="10">
        <f>C9*VLOOKUP($A9,商品コード一覧!$A3:$C13,3)</f>
        <v>11200</v>
      </c>
      <c r="E9" s="10">
        <v>32</v>
      </c>
      <c r="F9" s="10">
        <f>E9*VLOOKUP($A9,商品コード一覧!$A3:$C13,3)</f>
        <v>12800</v>
      </c>
      <c r="G9" s="10"/>
      <c r="H9" s="10"/>
      <c r="I9" s="9"/>
      <c r="J9" s="9"/>
      <c r="K9" s="9"/>
      <c r="L9" s="9"/>
      <c r="M9" s="9"/>
      <c r="N9" s="9"/>
      <c r="O9" s="10">
        <f t="shared" si="0"/>
        <v>60</v>
      </c>
      <c r="P9" s="10">
        <f t="shared" si="0"/>
        <v>24000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33</v>
      </c>
      <c r="D10" s="7">
        <f>C10*VLOOKUP($A10,商品コード一覧!$A4:$C14,3)</f>
        <v>9900</v>
      </c>
      <c r="E10" s="7">
        <v>39</v>
      </c>
      <c r="F10" s="7">
        <f>E10*VLOOKUP($A10,商品コード一覧!$A4:$C14,3)</f>
        <v>11700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72</v>
      </c>
      <c r="P10" s="7">
        <f t="shared" si="0"/>
        <v>21600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30</v>
      </c>
      <c r="D11" s="10">
        <f>C11*VLOOKUP($A11,商品コード一覧!$A5:$C15,3)</f>
        <v>13500</v>
      </c>
      <c r="E11" s="10">
        <v>26</v>
      </c>
      <c r="F11" s="10">
        <f>E11*VLOOKUP($A11,商品コード一覧!$A5:$C15,3)</f>
        <v>11700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56</v>
      </c>
      <c r="P11" s="10">
        <f t="shared" si="0"/>
        <v>25200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75</v>
      </c>
      <c r="D12" s="7">
        <f>C12*VLOOKUP($A12,商品コード一覧!$A6:$C16,3)</f>
        <v>33750</v>
      </c>
      <c r="E12" s="7">
        <v>80</v>
      </c>
      <c r="F12" s="7">
        <f>E12*VLOOKUP($A12,商品コード一覧!$A6:$C16,3)</f>
        <v>36000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155</v>
      </c>
      <c r="P12" s="7">
        <f t="shared" si="0"/>
        <v>69750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49</v>
      </c>
      <c r="D13" s="10">
        <f>C13*VLOOKUP($A13,商品コード一覧!$A7:$C17,3)</f>
        <v>22050</v>
      </c>
      <c r="E13" s="10">
        <v>52</v>
      </c>
      <c r="F13" s="10">
        <f>E13*VLOOKUP($A13,商品コード一覧!$A7:$C17,3)</f>
        <v>23400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101</v>
      </c>
      <c r="P13" s="10">
        <f t="shared" si="0"/>
        <v>45450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74</v>
      </c>
      <c r="D14" s="7">
        <f>C14*VLOOKUP($A14,商品コード一覧!$A8:$C18,3)</f>
        <v>29600</v>
      </c>
      <c r="E14" s="7">
        <v>84</v>
      </c>
      <c r="F14" s="7">
        <f>E14*VLOOKUP($A14,商品コード一覧!$A8:$C18,3)</f>
        <v>33600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158</v>
      </c>
      <c r="P14" s="7">
        <f t="shared" si="0"/>
        <v>63200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66</v>
      </c>
      <c r="D15" s="10">
        <f>C15*VLOOKUP($A15,商品コード一覧!$A9:$C19,3)</f>
        <v>23100</v>
      </c>
      <c r="E15" s="10">
        <v>53</v>
      </c>
      <c r="F15" s="10">
        <f>E15*VLOOKUP($A15,商品コード一覧!$A9:$C19,3)</f>
        <v>18550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119</v>
      </c>
      <c r="P15" s="10">
        <f t="shared" si="0"/>
        <v>41650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60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127</v>
      </c>
      <c r="D5" s="4">
        <f>C5*VLOOKUP($A5,商品コード一覧!$A2:$C9,3)</f>
        <v>57150</v>
      </c>
      <c r="E5" s="4">
        <v>142</v>
      </c>
      <c r="F5" s="4">
        <f>E5*VLOOKUP($A5,商品コード一覧!$A2:$C9,3)</f>
        <v>63900</v>
      </c>
      <c r="G5" s="4"/>
      <c r="H5" s="4"/>
      <c r="I5" s="3"/>
      <c r="J5" s="3"/>
      <c r="K5" s="3"/>
      <c r="L5" s="3"/>
      <c r="M5" s="3"/>
      <c r="N5" s="3"/>
      <c r="O5" s="4">
        <f>C5+E5+G5+I5+K5+M5</f>
        <v>269</v>
      </c>
      <c r="P5" s="4">
        <f>D5+F5+H5+J5+L5+N5</f>
        <v>121050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114</v>
      </c>
      <c r="D6" s="7">
        <f>C6*VLOOKUP($A6,商品コード一覧!$A3:$C10,3)</f>
        <v>74100</v>
      </c>
      <c r="E6" s="7">
        <v>115</v>
      </c>
      <c r="F6" s="7">
        <f>E6*VLOOKUP($A6,商品コード一覧!$A3:$C10,3)</f>
        <v>74750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229</v>
      </c>
      <c r="P6" s="7">
        <f t="shared" si="0"/>
        <v>148850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161</v>
      </c>
      <c r="D7" s="10">
        <f>C7*VLOOKUP($A7,商品コード一覧!$A3:$C11,3)</f>
        <v>104650</v>
      </c>
      <c r="E7" s="10">
        <v>147</v>
      </c>
      <c r="F7" s="10">
        <f>E7*VLOOKUP($A7,商品コード一覧!$A3:$C11,3)</f>
        <v>95550</v>
      </c>
      <c r="G7" s="10"/>
      <c r="H7" s="10"/>
      <c r="I7" s="9"/>
      <c r="J7" s="9"/>
      <c r="K7" s="9"/>
      <c r="L7" s="9"/>
      <c r="M7" s="9"/>
      <c r="N7" s="9"/>
      <c r="O7" s="10">
        <f t="shared" si="0"/>
        <v>308</v>
      </c>
      <c r="P7" s="10">
        <f t="shared" si="0"/>
        <v>200200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154</v>
      </c>
      <c r="D8" s="7">
        <f>C8*VLOOKUP($A8,商品コード一覧!$A3:$C12,3)</f>
        <v>69300</v>
      </c>
      <c r="E8" s="7">
        <v>171</v>
      </c>
      <c r="F8" s="7">
        <f>E8*VLOOKUP($A8,商品コード一覧!$A3:$C12,3)</f>
        <v>76950</v>
      </c>
      <c r="G8" s="7"/>
      <c r="H8" s="7"/>
      <c r="I8" s="6"/>
      <c r="J8" s="6"/>
      <c r="K8" s="6"/>
      <c r="L8" s="6"/>
      <c r="M8" s="6"/>
      <c r="N8" s="6"/>
      <c r="O8" s="7">
        <f t="shared" si="0"/>
        <v>325</v>
      </c>
      <c r="P8" s="7">
        <f t="shared" si="0"/>
        <v>146250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74</v>
      </c>
      <c r="D9" s="10">
        <f>C9*VLOOKUP($A9,商品コード一覧!$A3:$C13,3)</f>
        <v>29600</v>
      </c>
      <c r="E9" s="10">
        <v>89</v>
      </c>
      <c r="F9" s="10">
        <f>E9*VLOOKUP($A9,商品コード一覧!$A3:$C13,3)</f>
        <v>35600</v>
      </c>
      <c r="G9" s="10"/>
      <c r="H9" s="10"/>
      <c r="I9" s="9"/>
      <c r="J9" s="9"/>
      <c r="K9" s="9"/>
      <c r="L9" s="9"/>
      <c r="M9" s="9"/>
      <c r="N9" s="9"/>
      <c r="O9" s="10">
        <f t="shared" si="0"/>
        <v>163</v>
      </c>
      <c r="P9" s="10">
        <f t="shared" si="0"/>
        <v>65200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269</v>
      </c>
      <c r="D10" s="7">
        <f>C10*VLOOKUP($A10,商品コード一覧!$A4:$C14,3)</f>
        <v>80700</v>
      </c>
      <c r="E10" s="7">
        <v>296</v>
      </c>
      <c r="F10" s="7">
        <f>E10*VLOOKUP($A10,商品コード一覧!$A4:$C14,3)</f>
        <v>88800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565</v>
      </c>
      <c r="P10" s="7">
        <f t="shared" si="0"/>
        <v>169500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74</v>
      </c>
      <c r="D11" s="10">
        <f>C11*VLOOKUP($A11,商品コード一覧!$A5:$C15,3)</f>
        <v>33300</v>
      </c>
      <c r="E11" s="10">
        <v>59</v>
      </c>
      <c r="F11" s="10">
        <f>E11*VLOOKUP($A11,商品コード一覧!$A5:$C15,3)</f>
        <v>26550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133</v>
      </c>
      <c r="P11" s="10">
        <f t="shared" si="0"/>
        <v>59850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91</v>
      </c>
      <c r="D12" s="7">
        <f>C12*VLOOKUP($A12,商品コード一覧!$A6:$C16,3)</f>
        <v>40950</v>
      </c>
      <c r="E12" s="7">
        <v>90</v>
      </c>
      <c r="F12" s="7">
        <f>E12*VLOOKUP($A12,商品コード一覧!$A6:$C16,3)</f>
        <v>40500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181</v>
      </c>
      <c r="P12" s="7">
        <f t="shared" si="0"/>
        <v>81450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100</v>
      </c>
      <c r="D13" s="10">
        <f>C13*VLOOKUP($A13,商品コード一覧!$A7:$C17,3)</f>
        <v>45000</v>
      </c>
      <c r="E13" s="10">
        <v>119</v>
      </c>
      <c r="F13" s="10">
        <f>E13*VLOOKUP($A13,商品コード一覧!$A7:$C17,3)</f>
        <v>53550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219</v>
      </c>
      <c r="P13" s="10">
        <f t="shared" si="0"/>
        <v>98550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269</v>
      </c>
      <c r="D14" s="7">
        <f>C14*VLOOKUP($A14,商品コード一覧!$A8:$C18,3)</f>
        <v>107600</v>
      </c>
      <c r="E14" s="7">
        <v>309</v>
      </c>
      <c r="F14" s="7">
        <f>E14*VLOOKUP($A14,商品コード一覧!$A8:$C18,3)</f>
        <v>123600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578</v>
      </c>
      <c r="P14" s="7">
        <f t="shared" si="0"/>
        <v>231200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194</v>
      </c>
      <c r="D15" s="10">
        <f>C15*VLOOKUP($A15,商品コード一覧!$A9:$C19,3)</f>
        <v>67900</v>
      </c>
      <c r="E15" s="10">
        <v>155</v>
      </c>
      <c r="F15" s="10">
        <f>E15*VLOOKUP($A15,商品コード一覧!$A9:$C19,3)</f>
        <v>54250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349</v>
      </c>
      <c r="P15" s="10">
        <f t="shared" si="0"/>
        <v>122150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61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169</v>
      </c>
      <c r="D5" s="4">
        <f>C5*VLOOKUP($A5,商品コード一覧!$A2:$C9,3)</f>
        <v>76050</v>
      </c>
      <c r="E5" s="4">
        <v>193</v>
      </c>
      <c r="F5" s="4">
        <f>E5*VLOOKUP($A5,商品コード一覧!$A2:$C9,3)</f>
        <v>86850</v>
      </c>
      <c r="G5" s="4"/>
      <c r="H5" s="4"/>
      <c r="I5" s="3"/>
      <c r="J5" s="3"/>
      <c r="K5" s="3"/>
      <c r="L5" s="3"/>
      <c r="M5" s="3"/>
      <c r="N5" s="3"/>
      <c r="O5" s="4">
        <f>C5+E5+G5+I5+K5+M5</f>
        <v>362</v>
      </c>
      <c r="P5" s="4">
        <f>D5+F5+H5+J5+L5+N5</f>
        <v>162900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147</v>
      </c>
      <c r="D6" s="7">
        <f>C6*VLOOKUP($A6,商品コード一覧!$A3:$C10,3)</f>
        <v>95550</v>
      </c>
      <c r="E6" s="7">
        <v>173</v>
      </c>
      <c r="F6" s="7">
        <f>E6*VLOOKUP($A6,商品コード一覧!$A3:$C10,3)</f>
        <v>112450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320</v>
      </c>
      <c r="P6" s="7">
        <f t="shared" si="0"/>
        <v>208000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145</v>
      </c>
      <c r="D7" s="10">
        <f>C7*VLOOKUP($A7,商品コード一覧!$A3:$C11,3)</f>
        <v>94250</v>
      </c>
      <c r="E7" s="10">
        <v>122</v>
      </c>
      <c r="F7" s="10">
        <f>E7*VLOOKUP($A7,商品コード一覧!$A3:$C11,3)</f>
        <v>79300</v>
      </c>
      <c r="G7" s="10"/>
      <c r="H7" s="10"/>
      <c r="I7" s="9"/>
      <c r="J7" s="9"/>
      <c r="K7" s="9"/>
      <c r="L7" s="9"/>
      <c r="M7" s="9"/>
      <c r="N7" s="9"/>
      <c r="O7" s="10">
        <f t="shared" si="0"/>
        <v>267</v>
      </c>
      <c r="P7" s="10">
        <f t="shared" si="0"/>
        <v>173550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107</v>
      </c>
      <c r="D8" s="7">
        <f>C8*VLOOKUP($A8,商品コード一覧!$A3:$C12,3)</f>
        <v>48150</v>
      </c>
      <c r="E8" s="7">
        <v>114</v>
      </c>
      <c r="F8" s="7">
        <f>E8*VLOOKUP($A8,商品コード一覧!$A3:$C12,3)</f>
        <v>51300</v>
      </c>
      <c r="G8" s="7"/>
      <c r="H8" s="7"/>
      <c r="I8" s="6"/>
      <c r="J8" s="6"/>
      <c r="K8" s="6"/>
      <c r="L8" s="6"/>
      <c r="M8" s="6"/>
      <c r="N8" s="6"/>
      <c r="O8" s="7">
        <f t="shared" si="0"/>
        <v>221</v>
      </c>
      <c r="P8" s="7">
        <f t="shared" si="0"/>
        <v>99450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208</v>
      </c>
      <c r="D9" s="10">
        <f>C9*VLOOKUP($A9,商品コード一覧!$A3:$C13,3)</f>
        <v>83200</v>
      </c>
      <c r="E9" s="10">
        <v>229</v>
      </c>
      <c r="F9" s="10">
        <f>E9*VLOOKUP($A9,商品コード一覧!$A3:$C13,3)</f>
        <v>91600</v>
      </c>
      <c r="G9" s="10"/>
      <c r="H9" s="10"/>
      <c r="I9" s="9"/>
      <c r="J9" s="9"/>
      <c r="K9" s="9"/>
      <c r="L9" s="9"/>
      <c r="M9" s="9"/>
      <c r="N9" s="9"/>
      <c r="O9" s="10">
        <f t="shared" si="0"/>
        <v>437</v>
      </c>
      <c r="P9" s="10">
        <f t="shared" si="0"/>
        <v>174800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154</v>
      </c>
      <c r="D10" s="7">
        <f>C10*VLOOKUP($A10,商品コード一覧!$A4:$C14,3)</f>
        <v>46200</v>
      </c>
      <c r="E10" s="7">
        <v>149</v>
      </c>
      <c r="F10" s="7">
        <f>E10*VLOOKUP($A10,商品コード一覧!$A4:$C14,3)</f>
        <v>44700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303</v>
      </c>
      <c r="P10" s="7">
        <f t="shared" si="0"/>
        <v>90900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142</v>
      </c>
      <c r="D11" s="10">
        <f>C11*VLOOKUP($A11,商品コード一覧!$A5:$C15,3)</f>
        <v>63900</v>
      </c>
      <c r="E11" s="10">
        <v>170</v>
      </c>
      <c r="F11" s="10">
        <f>E11*VLOOKUP($A11,商品コード一覧!$A5:$C15,3)</f>
        <v>76500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312</v>
      </c>
      <c r="P11" s="10">
        <f t="shared" si="0"/>
        <v>140400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82</v>
      </c>
      <c r="D12" s="7">
        <f>C12*VLOOKUP($A12,商品コード一覧!$A6:$C16,3)</f>
        <v>36900</v>
      </c>
      <c r="E12" s="7">
        <v>69</v>
      </c>
      <c r="F12" s="7">
        <f>E12*VLOOKUP($A12,商品コード一覧!$A6:$C16,3)</f>
        <v>31050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151</v>
      </c>
      <c r="P12" s="7">
        <f t="shared" si="0"/>
        <v>67950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119</v>
      </c>
      <c r="D13" s="10">
        <f>C13*VLOOKUP($A13,商品コード一覧!$A7:$C17,3)</f>
        <v>53550</v>
      </c>
      <c r="E13" s="10">
        <v>126</v>
      </c>
      <c r="F13" s="10">
        <f>E13*VLOOKUP($A13,商品コード一覧!$A7:$C17,3)</f>
        <v>56700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245</v>
      </c>
      <c r="P13" s="10">
        <f t="shared" si="0"/>
        <v>110250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94</v>
      </c>
      <c r="D14" s="7">
        <f>C14*VLOOKUP($A14,商品コード一覧!$A8:$C18,3)</f>
        <v>37600</v>
      </c>
      <c r="E14" s="7">
        <v>87</v>
      </c>
      <c r="F14" s="7">
        <f>E14*VLOOKUP($A14,商品コード一覧!$A8:$C18,3)</f>
        <v>34800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181</v>
      </c>
      <c r="P14" s="7">
        <f t="shared" si="0"/>
        <v>72400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72</v>
      </c>
      <c r="D15" s="10">
        <f>C15*VLOOKUP($A15,商品コード一覧!$A9:$C19,3)</f>
        <v>25200</v>
      </c>
      <c r="E15" s="10">
        <v>86</v>
      </c>
      <c r="F15" s="10">
        <f>E15*VLOOKUP($A15,商品コード一覧!$A9:$C19,3)</f>
        <v>30100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158</v>
      </c>
      <c r="P15" s="10">
        <f t="shared" si="0"/>
        <v>55300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62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315</v>
      </c>
      <c r="D5" s="4">
        <f>C5*VLOOKUP($A5,商品コード一覧!$A2:$C9,3)</f>
        <v>141750</v>
      </c>
      <c r="E5" s="4">
        <v>340</v>
      </c>
      <c r="F5" s="4">
        <f>E5*VLOOKUP($A5,商品コード一覧!$A2:$C9,3)</f>
        <v>153000</v>
      </c>
      <c r="G5" s="4"/>
      <c r="H5" s="4"/>
      <c r="I5" s="3"/>
      <c r="J5" s="3"/>
      <c r="K5" s="3"/>
      <c r="L5" s="3"/>
      <c r="M5" s="3"/>
      <c r="N5" s="3"/>
      <c r="O5" s="4">
        <f>C5+E5+G5+I5+K5+M5</f>
        <v>655</v>
      </c>
      <c r="P5" s="4">
        <f>D5+F5+H5+J5+L5+N5</f>
        <v>294750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480</v>
      </c>
      <c r="D6" s="7">
        <f>C6*VLOOKUP($A6,商品コード一覧!$A3:$C10,3)</f>
        <v>312000</v>
      </c>
      <c r="E6" s="7">
        <v>552</v>
      </c>
      <c r="F6" s="7">
        <f>E6*VLOOKUP($A6,商品コード一覧!$A3:$C10,3)</f>
        <v>358800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1032</v>
      </c>
      <c r="P6" s="7">
        <f t="shared" si="0"/>
        <v>670800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331</v>
      </c>
      <c r="D7" s="10">
        <f>C7*VLOOKUP($A7,商品コード一覧!$A3:$C11,3)</f>
        <v>215150</v>
      </c>
      <c r="E7" s="10">
        <v>271</v>
      </c>
      <c r="F7" s="10">
        <f>E7*VLOOKUP($A7,商品コード一覧!$A3:$C11,3)</f>
        <v>176150</v>
      </c>
      <c r="G7" s="10"/>
      <c r="H7" s="10"/>
      <c r="I7" s="9"/>
      <c r="J7" s="9"/>
      <c r="K7" s="9"/>
      <c r="L7" s="9"/>
      <c r="M7" s="9"/>
      <c r="N7" s="9"/>
      <c r="O7" s="10">
        <f t="shared" si="0"/>
        <v>602</v>
      </c>
      <c r="P7" s="10">
        <f t="shared" si="0"/>
        <v>391300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497</v>
      </c>
      <c r="D8" s="7">
        <f>C8*VLOOKUP($A8,商品コード一覧!$A3:$C12,3)</f>
        <v>223650</v>
      </c>
      <c r="E8" s="7">
        <v>586</v>
      </c>
      <c r="F8" s="7">
        <f>E8*VLOOKUP($A8,商品コード一覧!$A3:$C12,3)</f>
        <v>263700</v>
      </c>
      <c r="G8" s="7"/>
      <c r="H8" s="7"/>
      <c r="I8" s="6"/>
      <c r="J8" s="6"/>
      <c r="K8" s="6"/>
      <c r="L8" s="6"/>
      <c r="M8" s="6"/>
      <c r="N8" s="6"/>
      <c r="O8" s="7">
        <f t="shared" si="0"/>
        <v>1083</v>
      </c>
      <c r="P8" s="7">
        <f t="shared" si="0"/>
        <v>487350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491</v>
      </c>
      <c r="D9" s="10">
        <f>C9*VLOOKUP($A9,商品コード一覧!$A3:$C13,3)</f>
        <v>196400</v>
      </c>
      <c r="E9" s="10">
        <v>584</v>
      </c>
      <c r="F9" s="10">
        <f>E9*VLOOKUP($A9,商品コード一覧!$A3:$C13,3)</f>
        <v>233600</v>
      </c>
      <c r="G9" s="10"/>
      <c r="H9" s="10"/>
      <c r="I9" s="9"/>
      <c r="J9" s="9"/>
      <c r="K9" s="9"/>
      <c r="L9" s="9"/>
      <c r="M9" s="9"/>
      <c r="N9" s="9"/>
      <c r="O9" s="10">
        <f t="shared" si="0"/>
        <v>1075</v>
      </c>
      <c r="P9" s="10">
        <f t="shared" si="0"/>
        <v>430000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190</v>
      </c>
      <c r="D10" s="7">
        <f>C10*VLOOKUP($A10,商品コード一覧!$A4:$C14,3)</f>
        <v>57000</v>
      </c>
      <c r="E10" s="7">
        <v>224</v>
      </c>
      <c r="F10" s="7">
        <f>E10*VLOOKUP($A10,商品コード一覧!$A4:$C14,3)</f>
        <v>67200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414</v>
      </c>
      <c r="P10" s="7">
        <f t="shared" si="0"/>
        <v>124200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305</v>
      </c>
      <c r="D11" s="10">
        <f>C11*VLOOKUP($A11,商品コード一覧!$A5:$C15,3)</f>
        <v>137250</v>
      </c>
      <c r="E11" s="10">
        <v>247</v>
      </c>
      <c r="F11" s="10">
        <f>E11*VLOOKUP($A11,商品コード一覧!$A5:$C15,3)</f>
        <v>111150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552</v>
      </c>
      <c r="P11" s="10">
        <f t="shared" si="0"/>
        <v>248400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473</v>
      </c>
      <c r="D12" s="7">
        <f>C12*VLOOKUP($A12,商品コード一覧!$A6:$C16,3)</f>
        <v>212850</v>
      </c>
      <c r="E12" s="7">
        <v>534</v>
      </c>
      <c r="F12" s="7">
        <f>E12*VLOOKUP($A12,商品コード一覧!$A6:$C16,3)</f>
        <v>240300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1007</v>
      </c>
      <c r="P12" s="7">
        <f t="shared" si="0"/>
        <v>453150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468</v>
      </c>
      <c r="D13" s="10">
        <f>C13*VLOOKUP($A13,商品コード一覧!$A7:$C17,3)</f>
        <v>210600</v>
      </c>
      <c r="E13" s="10">
        <v>557</v>
      </c>
      <c r="F13" s="10">
        <f>E13*VLOOKUP($A13,商品コード一覧!$A7:$C17,3)</f>
        <v>250650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1025</v>
      </c>
      <c r="P13" s="10">
        <f t="shared" si="0"/>
        <v>461250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493</v>
      </c>
      <c r="D14" s="7">
        <f>C14*VLOOKUP($A14,商品コード一覧!$A8:$C18,3)</f>
        <v>197200</v>
      </c>
      <c r="E14" s="7">
        <v>409</v>
      </c>
      <c r="F14" s="7">
        <f>E14*VLOOKUP($A14,商品コード一覧!$A8:$C18,3)</f>
        <v>163600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902</v>
      </c>
      <c r="P14" s="7">
        <f t="shared" si="0"/>
        <v>360800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218</v>
      </c>
      <c r="D15" s="10">
        <f>C15*VLOOKUP($A15,商品コード一覧!$A9:$C19,3)</f>
        <v>76300</v>
      </c>
      <c r="E15" s="10">
        <v>251</v>
      </c>
      <c r="F15" s="10">
        <f>E15*VLOOKUP($A15,商品コード一覧!$A9:$C19,3)</f>
        <v>87850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469</v>
      </c>
      <c r="P15" s="10">
        <f t="shared" si="0"/>
        <v>164150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63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106</v>
      </c>
      <c r="D5" s="4">
        <f>C5*VLOOKUP($A5,商品コード一覧!$A2:$C9,3)</f>
        <v>47700</v>
      </c>
      <c r="E5" s="4">
        <v>124</v>
      </c>
      <c r="F5" s="4">
        <f>E5*VLOOKUP($A5,商品コード一覧!$A2:$C9,3)</f>
        <v>55800</v>
      </c>
      <c r="G5" s="4"/>
      <c r="H5" s="4"/>
      <c r="I5" s="3"/>
      <c r="J5" s="3"/>
      <c r="K5" s="3"/>
      <c r="L5" s="3"/>
      <c r="M5" s="3"/>
      <c r="N5" s="3"/>
      <c r="O5" s="4">
        <f>C5+E5+G5+I5+K5+M5</f>
        <v>230</v>
      </c>
      <c r="P5" s="4">
        <f>D5+F5+H5+J5+L5+N5</f>
        <v>103500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238</v>
      </c>
      <c r="D6" s="7">
        <f>C6*VLOOKUP($A6,商品コード一覧!$A3:$C10,3)</f>
        <v>154700</v>
      </c>
      <c r="E6" s="7">
        <v>262</v>
      </c>
      <c r="F6" s="7">
        <f>E6*VLOOKUP($A6,商品コード一覧!$A3:$C10,3)</f>
        <v>170300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500</v>
      </c>
      <c r="P6" s="7">
        <f t="shared" si="0"/>
        <v>325000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142</v>
      </c>
      <c r="D7" s="10">
        <f>C7*VLOOKUP($A7,商品コード一覧!$A3:$C11,3)</f>
        <v>92300</v>
      </c>
      <c r="E7" s="10">
        <v>149</v>
      </c>
      <c r="F7" s="10">
        <f>E7*VLOOKUP($A7,商品コード一覧!$A3:$C11,3)</f>
        <v>96850</v>
      </c>
      <c r="G7" s="10"/>
      <c r="H7" s="10"/>
      <c r="I7" s="9"/>
      <c r="J7" s="9"/>
      <c r="K7" s="9"/>
      <c r="L7" s="9"/>
      <c r="M7" s="9"/>
      <c r="N7" s="9"/>
      <c r="O7" s="10">
        <f t="shared" si="0"/>
        <v>291</v>
      </c>
      <c r="P7" s="10">
        <f t="shared" si="0"/>
        <v>189150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265</v>
      </c>
      <c r="D8" s="7">
        <f>C8*VLOOKUP($A8,商品コード一覧!$A3:$C12,3)</f>
        <v>119250</v>
      </c>
      <c r="E8" s="7">
        <v>231</v>
      </c>
      <c r="F8" s="7">
        <f>E8*VLOOKUP($A8,商品コード一覧!$A3:$C12,3)</f>
        <v>103950</v>
      </c>
      <c r="G8" s="7"/>
      <c r="H8" s="7"/>
      <c r="I8" s="6"/>
      <c r="J8" s="6"/>
      <c r="K8" s="6"/>
      <c r="L8" s="6"/>
      <c r="M8" s="6"/>
      <c r="N8" s="6"/>
      <c r="O8" s="7">
        <f t="shared" si="0"/>
        <v>496</v>
      </c>
      <c r="P8" s="7">
        <f t="shared" si="0"/>
        <v>223200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156</v>
      </c>
      <c r="D9" s="10">
        <f>C9*VLOOKUP($A9,商品コード一覧!$A3:$C13,3)</f>
        <v>62400</v>
      </c>
      <c r="E9" s="10">
        <v>167</v>
      </c>
      <c r="F9" s="10">
        <f>E9*VLOOKUP($A9,商品コード一覧!$A3:$C13,3)</f>
        <v>66800</v>
      </c>
      <c r="G9" s="10"/>
      <c r="H9" s="10"/>
      <c r="I9" s="9"/>
      <c r="J9" s="9"/>
      <c r="K9" s="9"/>
      <c r="L9" s="9"/>
      <c r="M9" s="9"/>
      <c r="N9" s="9"/>
      <c r="O9" s="10">
        <f t="shared" si="0"/>
        <v>323</v>
      </c>
      <c r="P9" s="10">
        <f t="shared" si="0"/>
        <v>129200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145</v>
      </c>
      <c r="D10" s="7">
        <f>C10*VLOOKUP($A10,商品コード一覧!$A4:$C14,3)</f>
        <v>43500</v>
      </c>
      <c r="E10" s="7">
        <v>148</v>
      </c>
      <c r="F10" s="7">
        <f>E10*VLOOKUP($A10,商品コード一覧!$A4:$C14,3)</f>
        <v>44400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293</v>
      </c>
      <c r="P10" s="7">
        <f t="shared" si="0"/>
        <v>87900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121</v>
      </c>
      <c r="D11" s="10">
        <f>C11*VLOOKUP($A11,商品コード一覧!$A5:$C15,3)</f>
        <v>54450</v>
      </c>
      <c r="E11" s="10">
        <v>138</v>
      </c>
      <c r="F11" s="10">
        <f>E11*VLOOKUP($A11,商品コード一覧!$A5:$C15,3)</f>
        <v>62100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259</v>
      </c>
      <c r="P11" s="10">
        <f t="shared" si="0"/>
        <v>116550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106</v>
      </c>
      <c r="D12" s="7">
        <f>C12*VLOOKUP($A12,商品コード一覧!$A6:$C16,3)</f>
        <v>47700</v>
      </c>
      <c r="E12" s="7">
        <v>110</v>
      </c>
      <c r="F12" s="7">
        <f>E12*VLOOKUP($A12,商品コード一覧!$A6:$C16,3)</f>
        <v>49500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216</v>
      </c>
      <c r="P12" s="7">
        <f t="shared" si="0"/>
        <v>97200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96</v>
      </c>
      <c r="D13" s="10">
        <f>C13*VLOOKUP($A13,商品コード一覧!$A7:$C17,3)</f>
        <v>43200</v>
      </c>
      <c r="E13" s="10">
        <v>94</v>
      </c>
      <c r="F13" s="10">
        <f>E13*VLOOKUP($A13,商品コード一覧!$A7:$C17,3)</f>
        <v>42300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190</v>
      </c>
      <c r="P13" s="10">
        <f t="shared" si="0"/>
        <v>85500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239</v>
      </c>
      <c r="D14" s="7">
        <f>C14*VLOOKUP($A14,商品コード一覧!$A8:$C18,3)</f>
        <v>95600</v>
      </c>
      <c r="E14" s="7">
        <v>210</v>
      </c>
      <c r="F14" s="7">
        <f>E14*VLOOKUP($A14,商品コード一覧!$A8:$C18,3)</f>
        <v>84000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449</v>
      </c>
      <c r="P14" s="7">
        <f t="shared" si="0"/>
        <v>179600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303</v>
      </c>
      <c r="D15" s="10">
        <f>C15*VLOOKUP($A15,商品コード一覧!$A9:$C19,3)</f>
        <v>106050</v>
      </c>
      <c r="E15" s="10">
        <v>258</v>
      </c>
      <c r="F15" s="10">
        <f>E15*VLOOKUP($A15,商品コード一覧!$A9:$C19,3)</f>
        <v>90300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561</v>
      </c>
      <c r="P15" s="10">
        <f t="shared" si="0"/>
        <v>196350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64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45</v>
      </c>
      <c r="D5" s="4">
        <f>C5*VLOOKUP($A5,商品コード一覧!$A2:$C9,3)</f>
        <v>20250</v>
      </c>
      <c r="E5" s="4">
        <v>41</v>
      </c>
      <c r="F5" s="4">
        <f>E5*VLOOKUP($A5,商品コード一覧!$A2:$C9,3)</f>
        <v>18450</v>
      </c>
      <c r="G5" s="4"/>
      <c r="H5" s="4"/>
      <c r="I5" s="3"/>
      <c r="J5" s="3"/>
      <c r="K5" s="3"/>
      <c r="L5" s="3"/>
      <c r="M5" s="3"/>
      <c r="N5" s="3"/>
      <c r="O5" s="4">
        <f>C5+E5+G5+I5+K5+M5</f>
        <v>86</v>
      </c>
      <c r="P5" s="4">
        <f>D5+F5+H5+J5+L5+N5</f>
        <v>38700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33</v>
      </c>
      <c r="D6" s="7">
        <f>C6*VLOOKUP($A6,商品コード一覧!$A3:$C10,3)</f>
        <v>21450</v>
      </c>
      <c r="E6" s="7">
        <v>30</v>
      </c>
      <c r="F6" s="7">
        <f>E6*VLOOKUP($A6,商品コード一覧!$A3:$C10,3)</f>
        <v>19500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63</v>
      </c>
      <c r="P6" s="7">
        <f t="shared" si="0"/>
        <v>40950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88</v>
      </c>
      <c r="D7" s="10">
        <f>C7*VLOOKUP($A7,商品コード一覧!$A3:$C11,3)</f>
        <v>57200</v>
      </c>
      <c r="E7" s="10">
        <v>93</v>
      </c>
      <c r="F7" s="10">
        <f>E7*VLOOKUP($A7,商品コード一覧!$A3:$C11,3)</f>
        <v>60450</v>
      </c>
      <c r="G7" s="10"/>
      <c r="H7" s="10"/>
      <c r="I7" s="9"/>
      <c r="J7" s="9"/>
      <c r="K7" s="9"/>
      <c r="L7" s="9"/>
      <c r="M7" s="9"/>
      <c r="N7" s="9"/>
      <c r="O7" s="10">
        <f t="shared" si="0"/>
        <v>181</v>
      </c>
      <c r="P7" s="10">
        <f t="shared" si="0"/>
        <v>117650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54</v>
      </c>
      <c r="D8" s="7">
        <f>C8*VLOOKUP($A8,商品コード一覧!$A3:$C12,3)</f>
        <v>24300</v>
      </c>
      <c r="E8" s="7">
        <v>47</v>
      </c>
      <c r="F8" s="7">
        <f>E8*VLOOKUP($A8,商品コード一覧!$A3:$C12,3)</f>
        <v>21150</v>
      </c>
      <c r="G8" s="7"/>
      <c r="H8" s="7"/>
      <c r="I8" s="6"/>
      <c r="J8" s="6"/>
      <c r="K8" s="6"/>
      <c r="L8" s="6"/>
      <c r="M8" s="6"/>
      <c r="N8" s="6"/>
      <c r="O8" s="7">
        <f t="shared" si="0"/>
        <v>101</v>
      </c>
      <c r="P8" s="7">
        <f t="shared" si="0"/>
        <v>45450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71</v>
      </c>
      <c r="D9" s="10">
        <f>C9*VLOOKUP($A9,商品コード一覧!$A3:$C13,3)</f>
        <v>28400</v>
      </c>
      <c r="E9" s="10">
        <v>85</v>
      </c>
      <c r="F9" s="10">
        <f>E9*VLOOKUP($A9,商品コード一覧!$A3:$C13,3)</f>
        <v>34000</v>
      </c>
      <c r="G9" s="10"/>
      <c r="H9" s="10"/>
      <c r="I9" s="9"/>
      <c r="J9" s="9"/>
      <c r="K9" s="9"/>
      <c r="L9" s="9"/>
      <c r="M9" s="9"/>
      <c r="N9" s="9"/>
      <c r="O9" s="10">
        <f t="shared" si="0"/>
        <v>156</v>
      </c>
      <c r="P9" s="10">
        <f t="shared" si="0"/>
        <v>62400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87</v>
      </c>
      <c r="D10" s="7">
        <f>C10*VLOOKUP($A10,商品コード一覧!$A4:$C14,3)</f>
        <v>26100</v>
      </c>
      <c r="E10" s="7">
        <v>83</v>
      </c>
      <c r="F10" s="7">
        <f>E10*VLOOKUP($A10,商品コード一覧!$A4:$C14,3)</f>
        <v>24900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170</v>
      </c>
      <c r="P10" s="7">
        <f t="shared" si="0"/>
        <v>51000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41</v>
      </c>
      <c r="D11" s="10">
        <f>C11*VLOOKUP($A11,商品コード一覧!$A5:$C15,3)</f>
        <v>18450</v>
      </c>
      <c r="E11" s="10">
        <v>39</v>
      </c>
      <c r="F11" s="10">
        <f>E11*VLOOKUP($A11,商品コード一覧!$A5:$C15,3)</f>
        <v>17550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80</v>
      </c>
      <c r="P11" s="10">
        <f t="shared" si="0"/>
        <v>36000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81</v>
      </c>
      <c r="D12" s="7">
        <f>C12*VLOOKUP($A12,商品コード一覧!$A6:$C16,3)</f>
        <v>36450</v>
      </c>
      <c r="E12" s="7">
        <v>86</v>
      </c>
      <c r="F12" s="7">
        <f>E12*VLOOKUP($A12,商品コード一覧!$A6:$C16,3)</f>
        <v>38700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167</v>
      </c>
      <c r="P12" s="7">
        <f t="shared" si="0"/>
        <v>75150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86</v>
      </c>
      <c r="D13" s="10">
        <f>C13*VLOOKUP($A13,商品コード一覧!$A7:$C17,3)</f>
        <v>38700</v>
      </c>
      <c r="E13" s="10">
        <v>77</v>
      </c>
      <c r="F13" s="10">
        <f>E13*VLOOKUP($A13,商品コード一覧!$A7:$C17,3)</f>
        <v>34650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163</v>
      </c>
      <c r="P13" s="10">
        <f t="shared" si="0"/>
        <v>73350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52</v>
      </c>
      <c r="D14" s="7">
        <f>C14*VLOOKUP($A14,商品コード一覧!$A8:$C18,3)</f>
        <v>20800</v>
      </c>
      <c r="E14" s="7">
        <v>43</v>
      </c>
      <c r="F14" s="7">
        <f>E14*VLOOKUP($A14,商品コード一覧!$A8:$C18,3)</f>
        <v>17200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95</v>
      </c>
      <c r="P14" s="7">
        <f t="shared" si="0"/>
        <v>38000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29</v>
      </c>
      <c r="D15" s="10">
        <f>C15*VLOOKUP($A15,商品コード一覧!$A9:$C19,3)</f>
        <v>10150</v>
      </c>
      <c r="E15" s="10">
        <v>30</v>
      </c>
      <c r="F15" s="10">
        <f>E15*VLOOKUP($A15,商品コード一覧!$A9:$C19,3)</f>
        <v>10500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59</v>
      </c>
      <c r="P15" s="10">
        <f t="shared" si="0"/>
        <v>20650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65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14</v>
      </c>
      <c r="D5" s="4">
        <f>C5*VLOOKUP($A5,商品コード一覧!$A2:$C9,3)</f>
        <v>6300</v>
      </c>
      <c r="E5" s="4">
        <v>15</v>
      </c>
      <c r="F5" s="4">
        <f>E5*VLOOKUP($A5,商品コード一覧!$A2:$C9,3)</f>
        <v>6750</v>
      </c>
      <c r="G5" s="4"/>
      <c r="H5" s="4"/>
      <c r="I5" s="3"/>
      <c r="J5" s="3"/>
      <c r="K5" s="3"/>
      <c r="L5" s="3"/>
      <c r="M5" s="3"/>
      <c r="N5" s="3"/>
      <c r="O5" s="4">
        <f>C5+E5+G5+I5+K5+M5</f>
        <v>29</v>
      </c>
      <c r="P5" s="4">
        <f>D5+F5+H5+J5+L5+N5</f>
        <v>13050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33</v>
      </c>
      <c r="D6" s="7">
        <f>C6*VLOOKUP($A6,商品コード一覧!$A3:$C10,3)</f>
        <v>21450</v>
      </c>
      <c r="E6" s="7">
        <v>33</v>
      </c>
      <c r="F6" s="7">
        <f>E6*VLOOKUP($A6,商品コード一覧!$A3:$C10,3)</f>
        <v>21450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66</v>
      </c>
      <c r="P6" s="7">
        <f t="shared" si="0"/>
        <v>42900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25</v>
      </c>
      <c r="D7" s="10">
        <f>C7*VLOOKUP($A7,商品コード一覧!$A3:$C11,3)</f>
        <v>16250</v>
      </c>
      <c r="E7" s="10">
        <v>25</v>
      </c>
      <c r="F7" s="10">
        <f>E7*VLOOKUP($A7,商品コード一覧!$A3:$C11,3)</f>
        <v>16250</v>
      </c>
      <c r="G7" s="10"/>
      <c r="H7" s="10"/>
      <c r="I7" s="9"/>
      <c r="J7" s="9"/>
      <c r="K7" s="9"/>
      <c r="L7" s="9"/>
      <c r="M7" s="9"/>
      <c r="N7" s="9"/>
      <c r="O7" s="10">
        <f t="shared" si="0"/>
        <v>50</v>
      </c>
      <c r="P7" s="10">
        <f t="shared" si="0"/>
        <v>32500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12</v>
      </c>
      <c r="D8" s="7">
        <f>C8*VLOOKUP($A8,商品コード一覧!$A3:$C12,3)</f>
        <v>5400</v>
      </c>
      <c r="E8" s="7">
        <v>11</v>
      </c>
      <c r="F8" s="7">
        <f>E8*VLOOKUP($A8,商品コード一覧!$A3:$C12,3)</f>
        <v>4950</v>
      </c>
      <c r="G8" s="7"/>
      <c r="H8" s="7"/>
      <c r="I8" s="6"/>
      <c r="J8" s="6"/>
      <c r="K8" s="6"/>
      <c r="L8" s="6"/>
      <c r="M8" s="6"/>
      <c r="N8" s="6"/>
      <c r="O8" s="7">
        <f t="shared" si="0"/>
        <v>23</v>
      </c>
      <c r="P8" s="7">
        <f t="shared" si="0"/>
        <v>10350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39</v>
      </c>
      <c r="D9" s="10">
        <f>C9*VLOOKUP($A9,商品コード一覧!$A3:$C13,3)</f>
        <v>15600</v>
      </c>
      <c r="E9" s="10">
        <v>46</v>
      </c>
      <c r="F9" s="10">
        <f>E9*VLOOKUP($A9,商品コード一覧!$A3:$C13,3)</f>
        <v>18400</v>
      </c>
      <c r="G9" s="10"/>
      <c r="H9" s="10"/>
      <c r="I9" s="9"/>
      <c r="J9" s="9"/>
      <c r="K9" s="9"/>
      <c r="L9" s="9"/>
      <c r="M9" s="9"/>
      <c r="N9" s="9"/>
      <c r="O9" s="10">
        <f t="shared" si="0"/>
        <v>85</v>
      </c>
      <c r="P9" s="10">
        <f t="shared" si="0"/>
        <v>34000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21</v>
      </c>
      <c r="D10" s="7">
        <f>C10*VLOOKUP($A10,商品コード一覧!$A4:$C14,3)</f>
        <v>6300</v>
      </c>
      <c r="E10" s="7">
        <v>25</v>
      </c>
      <c r="F10" s="7">
        <f>E10*VLOOKUP($A10,商品コード一覧!$A4:$C14,3)</f>
        <v>7500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46</v>
      </c>
      <c r="P10" s="7">
        <f t="shared" si="0"/>
        <v>13800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38</v>
      </c>
      <c r="D11" s="10">
        <f>C11*VLOOKUP($A11,商品コード一覧!$A5:$C15,3)</f>
        <v>17100</v>
      </c>
      <c r="E11" s="10">
        <v>40</v>
      </c>
      <c r="F11" s="10">
        <f>E11*VLOOKUP($A11,商品コード一覧!$A5:$C15,3)</f>
        <v>18000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78</v>
      </c>
      <c r="P11" s="10">
        <f t="shared" si="0"/>
        <v>35100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12</v>
      </c>
      <c r="D12" s="7">
        <f>C12*VLOOKUP($A12,商品コード一覧!$A6:$C16,3)</f>
        <v>5400</v>
      </c>
      <c r="E12" s="7">
        <v>10</v>
      </c>
      <c r="F12" s="7">
        <f>E12*VLOOKUP($A12,商品コード一覧!$A6:$C16,3)</f>
        <v>4500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22</v>
      </c>
      <c r="P12" s="7">
        <f t="shared" si="0"/>
        <v>9900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24</v>
      </c>
      <c r="D13" s="10">
        <f>C13*VLOOKUP($A13,商品コード一覧!$A7:$C17,3)</f>
        <v>10800</v>
      </c>
      <c r="E13" s="10">
        <v>26</v>
      </c>
      <c r="F13" s="10">
        <f>E13*VLOOKUP($A13,商品コード一覧!$A7:$C17,3)</f>
        <v>11700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50</v>
      </c>
      <c r="P13" s="10">
        <f t="shared" si="0"/>
        <v>22500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27</v>
      </c>
      <c r="D14" s="7">
        <f>C14*VLOOKUP($A14,商品コード一覧!$A8:$C18,3)</f>
        <v>10800</v>
      </c>
      <c r="E14" s="7">
        <v>30</v>
      </c>
      <c r="F14" s="7">
        <f>E14*VLOOKUP($A14,商品コード一覧!$A8:$C18,3)</f>
        <v>12000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57</v>
      </c>
      <c r="P14" s="7">
        <f t="shared" si="0"/>
        <v>22800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25</v>
      </c>
      <c r="D15" s="10">
        <f>C15*VLOOKUP($A15,商品コード一覧!$A9:$C19,3)</f>
        <v>8750</v>
      </c>
      <c r="E15" s="10">
        <v>29</v>
      </c>
      <c r="F15" s="10">
        <f>E15*VLOOKUP($A15,商品コード一覧!$A9:$C19,3)</f>
        <v>10150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54</v>
      </c>
      <c r="P15" s="10">
        <f t="shared" si="0"/>
        <v>18900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66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42</v>
      </c>
      <c r="D5" s="4">
        <f>C5*VLOOKUP($A5,商品コード一覧!$A2:$C9,3)</f>
        <v>18900</v>
      </c>
      <c r="E5" s="4">
        <v>40</v>
      </c>
      <c r="F5" s="4">
        <f>E5*VLOOKUP($A5,商品コード一覧!$A2:$C9,3)</f>
        <v>18000</v>
      </c>
      <c r="G5" s="4"/>
      <c r="H5" s="4"/>
      <c r="I5" s="3"/>
      <c r="J5" s="3"/>
      <c r="K5" s="3"/>
      <c r="L5" s="3"/>
      <c r="M5" s="3"/>
      <c r="N5" s="3"/>
      <c r="O5" s="4">
        <f>C5+E5+G5+I5+K5+M5</f>
        <v>82</v>
      </c>
      <c r="P5" s="4">
        <f>D5+F5+H5+J5+L5+N5</f>
        <v>36900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16</v>
      </c>
      <c r="D6" s="7">
        <f>C6*VLOOKUP($A6,商品コード一覧!$A3:$C10,3)</f>
        <v>10400</v>
      </c>
      <c r="E6" s="7">
        <v>13</v>
      </c>
      <c r="F6" s="7">
        <f>E6*VLOOKUP($A6,商品コード一覧!$A3:$C10,3)</f>
        <v>8450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29</v>
      </c>
      <c r="P6" s="7">
        <f t="shared" si="0"/>
        <v>18850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21</v>
      </c>
      <c r="D7" s="10">
        <f>C7*VLOOKUP($A7,商品コード一覧!$A3:$C11,3)</f>
        <v>13650</v>
      </c>
      <c r="E7" s="10">
        <v>21</v>
      </c>
      <c r="F7" s="10">
        <f>E7*VLOOKUP($A7,商品コード一覧!$A3:$C11,3)</f>
        <v>13650</v>
      </c>
      <c r="G7" s="10"/>
      <c r="H7" s="10"/>
      <c r="I7" s="9"/>
      <c r="J7" s="9"/>
      <c r="K7" s="9"/>
      <c r="L7" s="9"/>
      <c r="M7" s="9"/>
      <c r="N7" s="9"/>
      <c r="O7" s="10">
        <f t="shared" si="0"/>
        <v>42</v>
      </c>
      <c r="P7" s="10">
        <f t="shared" si="0"/>
        <v>27300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15</v>
      </c>
      <c r="D8" s="7">
        <f>C8*VLOOKUP($A8,商品コード一覧!$A3:$C12,3)</f>
        <v>6750</v>
      </c>
      <c r="E8" s="7">
        <v>14</v>
      </c>
      <c r="F8" s="7">
        <f>E8*VLOOKUP($A8,商品コード一覧!$A3:$C12,3)</f>
        <v>6300</v>
      </c>
      <c r="G8" s="7"/>
      <c r="H8" s="7"/>
      <c r="I8" s="6"/>
      <c r="J8" s="6"/>
      <c r="K8" s="6"/>
      <c r="L8" s="6"/>
      <c r="M8" s="6"/>
      <c r="N8" s="6"/>
      <c r="O8" s="7">
        <f t="shared" si="0"/>
        <v>29</v>
      </c>
      <c r="P8" s="7">
        <f t="shared" si="0"/>
        <v>13050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17</v>
      </c>
      <c r="D9" s="10">
        <f>C9*VLOOKUP($A9,商品コード一覧!$A3:$C13,3)</f>
        <v>6800</v>
      </c>
      <c r="E9" s="10">
        <v>20</v>
      </c>
      <c r="F9" s="10">
        <f>E9*VLOOKUP($A9,商品コード一覧!$A3:$C13,3)</f>
        <v>8000</v>
      </c>
      <c r="G9" s="10"/>
      <c r="H9" s="10"/>
      <c r="I9" s="9"/>
      <c r="J9" s="9"/>
      <c r="K9" s="9"/>
      <c r="L9" s="9"/>
      <c r="M9" s="9"/>
      <c r="N9" s="9"/>
      <c r="O9" s="10">
        <f t="shared" si="0"/>
        <v>37</v>
      </c>
      <c r="P9" s="10">
        <f t="shared" si="0"/>
        <v>14800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37</v>
      </c>
      <c r="D10" s="7">
        <f>C10*VLOOKUP($A10,商品コード一覧!$A4:$C14,3)</f>
        <v>11100</v>
      </c>
      <c r="E10" s="7">
        <v>30</v>
      </c>
      <c r="F10" s="7">
        <f>E10*VLOOKUP($A10,商品コード一覧!$A4:$C14,3)</f>
        <v>9000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67</v>
      </c>
      <c r="P10" s="7">
        <f t="shared" si="0"/>
        <v>20100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31</v>
      </c>
      <c r="D11" s="10">
        <f>C11*VLOOKUP($A11,商品コード一覧!$A5:$C15,3)</f>
        <v>13950</v>
      </c>
      <c r="E11" s="10">
        <v>27</v>
      </c>
      <c r="F11" s="10">
        <f>E11*VLOOKUP($A11,商品コード一覧!$A5:$C15,3)</f>
        <v>12150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58</v>
      </c>
      <c r="P11" s="10">
        <f t="shared" si="0"/>
        <v>26100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36</v>
      </c>
      <c r="D12" s="7">
        <f>C12*VLOOKUP($A12,商品コード一覧!$A6:$C16,3)</f>
        <v>16200</v>
      </c>
      <c r="E12" s="7">
        <v>35</v>
      </c>
      <c r="F12" s="7">
        <f>E12*VLOOKUP($A12,商品コード一覧!$A6:$C16,3)</f>
        <v>15750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71</v>
      </c>
      <c r="P12" s="7">
        <f t="shared" si="0"/>
        <v>31950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17</v>
      </c>
      <c r="D13" s="10">
        <f>C13*VLOOKUP($A13,商品コード一覧!$A7:$C17,3)</f>
        <v>7650</v>
      </c>
      <c r="E13" s="10">
        <v>18</v>
      </c>
      <c r="F13" s="10">
        <f>E13*VLOOKUP($A13,商品コード一覧!$A7:$C17,3)</f>
        <v>8100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35</v>
      </c>
      <c r="P13" s="10">
        <f t="shared" si="0"/>
        <v>15750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30</v>
      </c>
      <c r="D14" s="7">
        <f>C14*VLOOKUP($A14,商品コード一覧!$A8:$C18,3)</f>
        <v>12000</v>
      </c>
      <c r="E14" s="7">
        <v>32</v>
      </c>
      <c r="F14" s="7">
        <f>E14*VLOOKUP($A14,商品コード一覧!$A8:$C18,3)</f>
        <v>12800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62</v>
      </c>
      <c r="P14" s="7">
        <f t="shared" si="0"/>
        <v>24800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23</v>
      </c>
      <c r="D15" s="10">
        <f>C15*VLOOKUP($A15,商品コード一覧!$A9:$C19,3)</f>
        <v>8050</v>
      </c>
      <c r="E15" s="10">
        <v>21</v>
      </c>
      <c r="F15" s="10">
        <f>E15*VLOOKUP($A15,商品コード一覧!$A9:$C19,3)</f>
        <v>7350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44</v>
      </c>
      <c r="P15" s="10">
        <f t="shared" si="0"/>
        <v>15400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67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28</v>
      </c>
      <c r="D5" s="4">
        <f>C5*VLOOKUP($A5,商品コード一覧!$A2:$C9,3)</f>
        <v>12600</v>
      </c>
      <c r="E5" s="4">
        <v>31</v>
      </c>
      <c r="F5" s="4">
        <f>E5*VLOOKUP($A5,商品コード一覧!$A2:$C9,3)</f>
        <v>13950</v>
      </c>
      <c r="G5" s="4"/>
      <c r="H5" s="4"/>
      <c r="I5" s="3"/>
      <c r="J5" s="3"/>
      <c r="K5" s="3"/>
      <c r="L5" s="3"/>
      <c r="M5" s="3"/>
      <c r="N5" s="3"/>
      <c r="O5" s="4">
        <f>C5+E5+G5+I5+K5+M5</f>
        <v>59</v>
      </c>
      <c r="P5" s="4">
        <f>D5+F5+H5+J5+L5+N5</f>
        <v>26550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25</v>
      </c>
      <c r="D6" s="7">
        <f>C6*VLOOKUP($A6,商品コード一覧!$A3:$C10,3)</f>
        <v>16250</v>
      </c>
      <c r="E6" s="7">
        <v>22</v>
      </c>
      <c r="F6" s="7">
        <f>E6*VLOOKUP($A6,商品コード一覧!$A3:$C10,3)</f>
        <v>14300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47</v>
      </c>
      <c r="P6" s="7">
        <f t="shared" si="0"/>
        <v>30550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8</v>
      </c>
      <c r="D7" s="10">
        <f>C7*VLOOKUP($A7,商品コード一覧!$A3:$C11,3)</f>
        <v>5200</v>
      </c>
      <c r="E7" s="10">
        <v>7</v>
      </c>
      <c r="F7" s="10">
        <f>E7*VLOOKUP($A7,商品コード一覧!$A3:$C11,3)</f>
        <v>4550</v>
      </c>
      <c r="G7" s="10"/>
      <c r="H7" s="10"/>
      <c r="I7" s="9"/>
      <c r="J7" s="9"/>
      <c r="K7" s="9"/>
      <c r="L7" s="9"/>
      <c r="M7" s="9"/>
      <c r="N7" s="9"/>
      <c r="O7" s="10">
        <f t="shared" si="0"/>
        <v>15</v>
      </c>
      <c r="P7" s="10">
        <f t="shared" si="0"/>
        <v>9750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12</v>
      </c>
      <c r="D8" s="7">
        <f>C8*VLOOKUP($A8,商品コード一覧!$A3:$C12,3)</f>
        <v>5400</v>
      </c>
      <c r="E8" s="7">
        <v>11</v>
      </c>
      <c r="F8" s="7">
        <f>E8*VLOOKUP($A8,商品コード一覧!$A3:$C12,3)</f>
        <v>4950</v>
      </c>
      <c r="G8" s="7"/>
      <c r="H8" s="7"/>
      <c r="I8" s="6"/>
      <c r="J8" s="6"/>
      <c r="K8" s="6"/>
      <c r="L8" s="6"/>
      <c r="M8" s="6"/>
      <c r="N8" s="6"/>
      <c r="O8" s="7">
        <f t="shared" si="0"/>
        <v>23</v>
      </c>
      <c r="P8" s="7">
        <f t="shared" si="0"/>
        <v>10350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32</v>
      </c>
      <c r="D9" s="10">
        <f>C9*VLOOKUP($A9,商品コード一覧!$A3:$C13,3)</f>
        <v>12800</v>
      </c>
      <c r="E9" s="10">
        <v>37</v>
      </c>
      <c r="F9" s="10">
        <f>E9*VLOOKUP($A9,商品コード一覧!$A3:$C13,3)</f>
        <v>14800</v>
      </c>
      <c r="G9" s="10"/>
      <c r="H9" s="10"/>
      <c r="I9" s="9"/>
      <c r="J9" s="9"/>
      <c r="K9" s="9"/>
      <c r="L9" s="9"/>
      <c r="M9" s="9"/>
      <c r="N9" s="9"/>
      <c r="O9" s="10">
        <f t="shared" si="0"/>
        <v>69</v>
      </c>
      <c r="P9" s="10">
        <f t="shared" si="0"/>
        <v>27600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23</v>
      </c>
      <c r="D10" s="7">
        <f>C10*VLOOKUP($A10,商品コード一覧!$A4:$C14,3)</f>
        <v>6900</v>
      </c>
      <c r="E10" s="7">
        <v>24</v>
      </c>
      <c r="F10" s="7">
        <f>E10*VLOOKUP($A10,商品コード一覧!$A4:$C14,3)</f>
        <v>7200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47</v>
      </c>
      <c r="P10" s="7">
        <f t="shared" si="0"/>
        <v>14100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10</v>
      </c>
      <c r="D11" s="10">
        <f>C11*VLOOKUP($A11,商品コード一覧!$A5:$C15,3)</f>
        <v>4500</v>
      </c>
      <c r="E11" s="10">
        <v>10</v>
      </c>
      <c r="F11" s="10">
        <f>E11*VLOOKUP($A11,商品コード一覧!$A5:$C15,3)</f>
        <v>4500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20</v>
      </c>
      <c r="P11" s="10">
        <f t="shared" si="0"/>
        <v>9000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25</v>
      </c>
      <c r="D12" s="7">
        <f>C12*VLOOKUP($A12,商品コード一覧!$A6:$C16,3)</f>
        <v>11250</v>
      </c>
      <c r="E12" s="7">
        <v>21</v>
      </c>
      <c r="F12" s="7">
        <f>E12*VLOOKUP($A12,商品コード一覧!$A6:$C16,3)</f>
        <v>9450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46</v>
      </c>
      <c r="P12" s="7">
        <f t="shared" si="0"/>
        <v>20700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16</v>
      </c>
      <c r="D13" s="10">
        <f>C13*VLOOKUP($A13,商品コード一覧!$A7:$C17,3)</f>
        <v>7200</v>
      </c>
      <c r="E13" s="10">
        <v>16</v>
      </c>
      <c r="F13" s="10">
        <f>E13*VLOOKUP($A13,商品コード一覧!$A7:$C17,3)</f>
        <v>7200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32</v>
      </c>
      <c r="P13" s="10">
        <f t="shared" si="0"/>
        <v>14400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28</v>
      </c>
      <c r="D14" s="7">
        <f>C14*VLOOKUP($A14,商品コード一覧!$A8:$C18,3)</f>
        <v>11200</v>
      </c>
      <c r="E14" s="7">
        <v>29</v>
      </c>
      <c r="F14" s="7">
        <f>E14*VLOOKUP($A14,商品コード一覧!$A8:$C18,3)</f>
        <v>11600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57</v>
      </c>
      <c r="P14" s="7">
        <f t="shared" si="0"/>
        <v>22800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19</v>
      </c>
      <c r="D15" s="10">
        <f>C15*VLOOKUP($A15,商品コード一覧!$A9:$C19,3)</f>
        <v>6650</v>
      </c>
      <c r="E15" s="10">
        <v>20</v>
      </c>
      <c r="F15" s="10">
        <f>E15*VLOOKUP($A15,商品コード一覧!$A9:$C19,3)</f>
        <v>7000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39</v>
      </c>
      <c r="P15" s="10">
        <f t="shared" si="0"/>
        <v>13650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68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15</v>
      </c>
      <c r="D5" s="4">
        <f>C5*VLOOKUP($A5,商品コード一覧!$A2:$C9,3)</f>
        <v>6750</v>
      </c>
      <c r="E5" s="4">
        <v>16</v>
      </c>
      <c r="F5" s="4">
        <f>E5*VLOOKUP($A5,商品コード一覧!$A2:$C9,3)</f>
        <v>7200</v>
      </c>
      <c r="G5" s="4"/>
      <c r="H5" s="4"/>
      <c r="I5" s="3"/>
      <c r="J5" s="3"/>
      <c r="K5" s="3"/>
      <c r="L5" s="3"/>
      <c r="M5" s="3"/>
      <c r="N5" s="3"/>
      <c r="O5" s="4">
        <f>C5+E5+G5+I5+K5+M5</f>
        <v>31</v>
      </c>
      <c r="P5" s="4">
        <f>D5+F5+H5+J5+L5+N5</f>
        <v>13950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14</v>
      </c>
      <c r="D6" s="7">
        <f>C6*VLOOKUP($A6,商品コード一覧!$A3:$C10,3)</f>
        <v>9100</v>
      </c>
      <c r="E6" s="7">
        <v>15</v>
      </c>
      <c r="F6" s="7">
        <f>E6*VLOOKUP($A6,商品コード一覧!$A3:$C10,3)</f>
        <v>9750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29</v>
      </c>
      <c r="P6" s="7">
        <f t="shared" si="0"/>
        <v>18850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25</v>
      </c>
      <c r="D7" s="10">
        <f>C7*VLOOKUP($A7,商品コード一覧!$A3:$C11,3)</f>
        <v>16250</v>
      </c>
      <c r="E7" s="10">
        <v>24</v>
      </c>
      <c r="F7" s="10">
        <f>E7*VLOOKUP($A7,商品コード一覧!$A3:$C11,3)</f>
        <v>15600</v>
      </c>
      <c r="G7" s="10"/>
      <c r="H7" s="10"/>
      <c r="I7" s="9"/>
      <c r="J7" s="9"/>
      <c r="K7" s="9"/>
      <c r="L7" s="9"/>
      <c r="M7" s="9"/>
      <c r="N7" s="9"/>
      <c r="O7" s="10">
        <f t="shared" si="0"/>
        <v>49</v>
      </c>
      <c r="P7" s="10">
        <f t="shared" si="0"/>
        <v>31850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16</v>
      </c>
      <c r="D8" s="7">
        <f>C8*VLOOKUP($A8,商品コード一覧!$A3:$C12,3)</f>
        <v>7200</v>
      </c>
      <c r="E8" s="7">
        <v>18</v>
      </c>
      <c r="F8" s="7">
        <f>E8*VLOOKUP($A8,商品コード一覧!$A3:$C12,3)</f>
        <v>8100</v>
      </c>
      <c r="G8" s="7"/>
      <c r="H8" s="7"/>
      <c r="I8" s="6"/>
      <c r="J8" s="6"/>
      <c r="K8" s="6"/>
      <c r="L8" s="6"/>
      <c r="M8" s="6"/>
      <c r="N8" s="6"/>
      <c r="O8" s="7">
        <f t="shared" si="0"/>
        <v>34</v>
      </c>
      <c r="P8" s="7">
        <f t="shared" si="0"/>
        <v>15300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20</v>
      </c>
      <c r="D9" s="10">
        <f>C9*VLOOKUP($A9,商品コード一覧!$A3:$C13,3)</f>
        <v>8000</v>
      </c>
      <c r="E9" s="10">
        <v>22</v>
      </c>
      <c r="F9" s="10">
        <f>E9*VLOOKUP($A9,商品コード一覧!$A3:$C13,3)</f>
        <v>8800</v>
      </c>
      <c r="G9" s="10"/>
      <c r="H9" s="10"/>
      <c r="I9" s="9"/>
      <c r="J9" s="9"/>
      <c r="K9" s="9"/>
      <c r="L9" s="9"/>
      <c r="M9" s="9"/>
      <c r="N9" s="9"/>
      <c r="O9" s="10">
        <f t="shared" si="0"/>
        <v>42</v>
      </c>
      <c r="P9" s="10">
        <f t="shared" si="0"/>
        <v>16800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26</v>
      </c>
      <c r="D10" s="7">
        <f>C10*VLOOKUP($A10,商品コード一覧!$A4:$C14,3)</f>
        <v>7800</v>
      </c>
      <c r="E10" s="7">
        <v>22</v>
      </c>
      <c r="F10" s="7">
        <f>E10*VLOOKUP($A10,商品コード一覧!$A4:$C14,3)</f>
        <v>6600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48</v>
      </c>
      <c r="P10" s="7">
        <f t="shared" si="0"/>
        <v>14400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20</v>
      </c>
      <c r="D11" s="10">
        <f>C11*VLOOKUP($A11,商品コード一覧!$A5:$C15,3)</f>
        <v>9000</v>
      </c>
      <c r="E11" s="10">
        <v>23</v>
      </c>
      <c r="F11" s="10">
        <f>E11*VLOOKUP($A11,商品コード一覧!$A5:$C15,3)</f>
        <v>10350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43</v>
      </c>
      <c r="P11" s="10">
        <f t="shared" si="0"/>
        <v>19350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9</v>
      </c>
      <c r="D12" s="7">
        <f>C12*VLOOKUP($A12,商品コード一覧!$A6:$C16,3)</f>
        <v>4050</v>
      </c>
      <c r="E12" s="7">
        <v>8</v>
      </c>
      <c r="F12" s="7">
        <f>E12*VLOOKUP($A12,商品コード一覧!$A6:$C16,3)</f>
        <v>3600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17</v>
      </c>
      <c r="P12" s="7">
        <f t="shared" si="0"/>
        <v>7650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29</v>
      </c>
      <c r="D13" s="10">
        <f>C13*VLOOKUP($A13,商品コード一覧!$A7:$C17,3)</f>
        <v>13050</v>
      </c>
      <c r="E13" s="10">
        <v>31</v>
      </c>
      <c r="F13" s="10">
        <f>E13*VLOOKUP($A13,商品コード一覧!$A7:$C17,3)</f>
        <v>13950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60</v>
      </c>
      <c r="P13" s="10">
        <f t="shared" si="0"/>
        <v>27000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31</v>
      </c>
      <c r="D14" s="7">
        <f>C14*VLOOKUP($A14,商品コード一覧!$A8:$C18,3)</f>
        <v>12400</v>
      </c>
      <c r="E14" s="7">
        <v>32</v>
      </c>
      <c r="F14" s="7">
        <f>E14*VLOOKUP($A14,商品コード一覧!$A8:$C18,3)</f>
        <v>12800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63</v>
      </c>
      <c r="P14" s="7">
        <f t="shared" si="0"/>
        <v>25200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26</v>
      </c>
      <c r="D15" s="10">
        <f>C15*VLOOKUP($A15,商品コード一覧!$A9:$C19,3)</f>
        <v>9100</v>
      </c>
      <c r="E15" s="10">
        <v>30</v>
      </c>
      <c r="F15" s="10">
        <f>E15*VLOOKUP($A15,商品コード一覧!$A9:$C19,3)</f>
        <v>10500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56</v>
      </c>
      <c r="P15" s="10">
        <f t="shared" si="0"/>
        <v>19600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41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16</v>
      </c>
      <c r="D5" s="4">
        <f>C5*VLOOKUP($A5,商品コード一覧!$A2:$C9,3)</f>
        <v>7200</v>
      </c>
      <c r="E5" s="4">
        <v>15</v>
      </c>
      <c r="F5" s="4">
        <f>E5*VLOOKUP($A5,商品コード一覧!$A2:$C9,3)</f>
        <v>6750</v>
      </c>
      <c r="G5" s="4"/>
      <c r="H5" s="4"/>
      <c r="I5" s="3"/>
      <c r="J5" s="3"/>
      <c r="K5" s="3"/>
      <c r="L5" s="3"/>
      <c r="M5" s="3"/>
      <c r="N5" s="3"/>
      <c r="O5" s="4">
        <f>C5+E5+G5+I5+K5+M5</f>
        <v>31</v>
      </c>
      <c r="P5" s="4">
        <f>D5+F5+H5+J5+L5+N5</f>
        <v>13950</v>
      </c>
    </row>
    <row r="6" spans="1:16" ht="15.95" customHeight="1" x14ac:dyDescent="0.15">
      <c r="A6" s="5" t="s">
        <v>31</v>
      </c>
      <c r="B6" s="6" t="str">
        <f>VLOOKUP(A6,商品コード一覧!A3:B10,2)</f>
        <v>とんかつ弁当</v>
      </c>
      <c r="C6" s="7">
        <v>28</v>
      </c>
      <c r="D6" s="7">
        <f>C6*VLOOKUP($A6,商品コード一覧!$A3:$C10,3)</f>
        <v>18200</v>
      </c>
      <c r="E6" s="7">
        <v>31</v>
      </c>
      <c r="F6" s="7">
        <f>E6*VLOOKUP($A6,商品コード一覧!$A3:$C10,3)</f>
        <v>20150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59</v>
      </c>
      <c r="P6" s="7">
        <f t="shared" si="0"/>
        <v>38350</v>
      </c>
    </row>
    <row r="7" spans="1:16" ht="15.95" customHeight="1" x14ac:dyDescent="0.15">
      <c r="A7" s="8" t="s">
        <v>32</v>
      </c>
      <c r="B7" s="9" t="str">
        <f>VLOOKUP(A7,商品コード一覧!A3:B11,2)</f>
        <v>幕の内弁当（松）</v>
      </c>
      <c r="C7" s="10">
        <v>37</v>
      </c>
      <c r="D7" s="10">
        <f>C7*VLOOKUP($A7,商品コード一覧!$A3:$C11,3)</f>
        <v>24050</v>
      </c>
      <c r="E7" s="10">
        <v>44</v>
      </c>
      <c r="F7" s="10">
        <f>E7*VLOOKUP($A7,商品コード一覧!$A3:$C11,3)</f>
        <v>28600</v>
      </c>
      <c r="G7" s="10"/>
      <c r="H7" s="10"/>
      <c r="I7" s="9"/>
      <c r="J7" s="9"/>
      <c r="K7" s="9"/>
      <c r="L7" s="9"/>
      <c r="M7" s="9"/>
      <c r="N7" s="9"/>
      <c r="O7" s="10">
        <f t="shared" si="0"/>
        <v>81</v>
      </c>
      <c r="P7" s="10">
        <f t="shared" si="0"/>
        <v>52650</v>
      </c>
    </row>
    <row r="8" spans="1:16" ht="15.95" customHeight="1" x14ac:dyDescent="0.15">
      <c r="A8" s="5" t="s">
        <v>33</v>
      </c>
      <c r="B8" s="6" t="str">
        <f>VLOOKUP(A8,商品コード一覧!A3:B12,2)</f>
        <v>幕の内弁当（竹）</v>
      </c>
      <c r="C8" s="7">
        <v>51</v>
      </c>
      <c r="D8" s="7">
        <f>C8*VLOOKUP($A8,商品コード一覧!$A3:$C12,3)</f>
        <v>22950</v>
      </c>
      <c r="E8" s="7">
        <v>42</v>
      </c>
      <c r="F8" s="7">
        <f>E8*VLOOKUP($A8,商品コード一覧!$A3:$C12,3)</f>
        <v>18900</v>
      </c>
      <c r="G8" s="7"/>
      <c r="H8" s="7"/>
      <c r="I8" s="6"/>
      <c r="J8" s="6"/>
      <c r="K8" s="6"/>
      <c r="L8" s="6"/>
      <c r="M8" s="6"/>
      <c r="N8" s="6"/>
      <c r="O8" s="7">
        <f t="shared" si="0"/>
        <v>93</v>
      </c>
      <c r="P8" s="7">
        <f t="shared" si="0"/>
        <v>41850</v>
      </c>
    </row>
    <row r="9" spans="1:16" ht="15.95" customHeight="1" x14ac:dyDescent="0.15">
      <c r="A9" s="8" t="s">
        <v>34</v>
      </c>
      <c r="B9" s="9" t="str">
        <f>VLOOKUP(A9,商品コード一覧!A3:B13,2)</f>
        <v>幕の内弁当（梅）</v>
      </c>
      <c r="C9" s="10">
        <v>33</v>
      </c>
      <c r="D9" s="10">
        <f>C9*VLOOKUP($A9,商品コード一覧!$A3:$C13,3)</f>
        <v>13200</v>
      </c>
      <c r="E9" s="10">
        <v>39</v>
      </c>
      <c r="F9" s="10">
        <f>E9*VLOOKUP($A9,商品コード一覧!$A3:$C13,3)</f>
        <v>15600</v>
      </c>
      <c r="G9" s="10"/>
      <c r="H9" s="10"/>
      <c r="I9" s="9"/>
      <c r="J9" s="9"/>
      <c r="K9" s="9"/>
      <c r="L9" s="9"/>
      <c r="M9" s="9"/>
      <c r="N9" s="9"/>
      <c r="O9" s="10">
        <f t="shared" si="0"/>
        <v>72</v>
      </c>
      <c r="P9" s="10">
        <f t="shared" si="0"/>
        <v>28800</v>
      </c>
    </row>
    <row r="10" spans="1:16" ht="15.95" customHeight="1" x14ac:dyDescent="0.15">
      <c r="A10" s="5" t="s">
        <v>35</v>
      </c>
      <c r="B10" s="6" t="str">
        <f>VLOOKUP(A10,商品コード一覧!A4:B14,2)</f>
        <v>のり弁当</v>
      </c>
      <c r="C10" s="7">
        <v>16</v>
      </c>
      <c r="D10" s="7">
        <f>C10*VLOOKUP($A10,商品コード一覧!$A4:$C14,3)</f>
        <v>4800</v>
      </c>
      <c r="E10" s="7">
        <v>13</v>
      </c>
      <c r="F10" s="7">
        <f>E10*VLOOKUP($A10,商品コード一覧!$A4:$C14,3)</f>
        <v>3900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29</v>
      </c>
      <c r="P10" s="7">
        <f t="shared" si="0"/>
        <v>8700</v>
      </c>
    </row>
    <row r="11" spans="1:16" ht="15.95" customHeight="1" x14ac:dyDescent="0.15">
      <c r="A11" s="8" t="s">
        <v>36</v>
      </c>
      <c r="B11" s="9" t="str">
        <f>VLOOKUP(A11,商品コード一覧!A5:B15,2)</f>
        <v>唐揚げ弁当</v>
      </c>
      <c r="C11" s="10">
        <v>37</v>
      </c>
      <c r="D11" s="10">
        <f>C11*VLOOKUP($A11,商品コード一覧!$A5:$C15,3)</f>
        <v>16650</v>
      </c>
      <c r="E11" s="10">
        <v>38</v>
      </c>
      <c r="F11" s="10">
        <f>E11*VLOOKUP($A11,商品コード一覧!$A5:$C15,3)</f>
        <v>17100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75</v>
      </c>
      <c r="P11" s="10">
        <f t="shared" si="0"/>
        <v>33750</v>
      </c>
    </row>
    <row r="12" spans="1:16" ht="15.95" customHeight="1" x14ac:dyDescent="0.15">
      <c r="A12" s="5" t="s">
        <v>37</v>
      </c>
      <c r="B12" s="6" t="str">
        <f>VLOOKUP(A12,商品コード一覧!A6:B16,2)</f>
        <v>チキン南蛮弁当</v>
      </c>
      <c r="C12" s="7">
        <v>26</v>
      </c>
      <c r="D12" s="7">
        <f>C12*VLOOKUP($A12,商品コード一覧!$A6:$C16,3)</f>
        <v>11700</v>
      </c>
      <c r="E12" s="7">
        <v>22</v>
      </c>
      <c r="F12" s="7">
        <f>E12*VLOOKUP($A12,商品コード一覧!$A6:$C16,3)</f>
        <v>9900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48</v>
      </c>
      <c r="P12" s="7">
        <f t="shared" si="0"/>
        <v>21600</v>
      </c>
    </row>
    <row r="13" spans="1:16" ht="15.95" customHeight="1" x14ac:dyDescent="0.15">
      <c r="A13" s="8" t="s">
        <v>38</v>
      </c>
      <c r="B13" s="9" t="str">
        <f>VLOOKUP(A13,商品コード一覧!A7:B17,2)</f>
        <v>ハンバーグ弁当</v>
      </c>
      <c r="C13" s="10">
        <v>40</v>
      </c>
      <c r="D13" s="10">
        <f>C13*VLOOKUP($A13,商品コード一覧!$A7:$C17,3)</f>
        <v>18000</v>
      </c>
      <c r="E13" s="10">
        <v>39</v>
      </c>
      <c r="F13" s="10">
        <f>E13*VLOOKUP($A13,商品コード一覧!$A7:$C17,3)</f>
        <v>17550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79</v>
      </c>
      <c r="P13" s="10">
        <f t="shared" si="0"/>
        <v>35550</v>
      </c>
    </row>
    <row r="14" spans="1:16" ht="15.95" customHeight="1" x14ac:dyDescent="0.15">
      <c r="A14" s="5" t="s">
        <v>39</v>
      </c>
      <c r="B14" s="6" t="str">
        <f>VLOOKUP(A14,商品コード一覧!A8:B18,2)</f>
        <v>生姜焼き弁当</v>
      </c>
      <c r="C14" s="7">
        <v>21</v>
      </c>
      <c r="D14" s="7">
        <f>C14*VLOOKUP($A14,商品コード一覧!$A8:$C18,3)</f>
        <v>8400</v>
      </c>
      <c r="E14" s="7">
        <v>22</v>
      </c>
      <c r="F14" s="7">
        <f>E14*VLOOKUP($A14,商品コード一覧!$A8:$C18,3)</f>
        <v>8800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43</v>
      </c>
      <c r="P14" s="7">
        <f t="shared" si="0"/>
        <v>17200</v>
      </c>
    </row>
    <row r="15" spans="1:16" ht="15.95" customHeight="1" x14ac:dyDescent="0.15">
      <c r="A15" s="8" t="s">
        <v>40</v>
      </c>
      <c r="B15" s="9" t="str">
        <f>VLOOKUP(A15,商品コード一覧!A9:B19,2)</f>
        <v>鮭弁当</v>
      </c>
      <c r="C15" s="10">
        <v>30</v>
      </c>
      <c r="D15" s="10">
        <f>C15*VLOOKUP($A15,商品コード一覧!$A9:$C19,3)</f>
        <v>10500</v>
      </c>
      <c r="E15" s="10">
        <v>30</v>
      </c>
      <c r="F15" s="10">
        <f>E15*VLOOKUP($A15,商品コード一覧!$A9:$C19,3)</f>
        <v>10500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60</v>
      </c>
      <c r="P15" s="10">
        <f t="shared" si="0"/>
        <v>21000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69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71</v>
      </c>
      <c r="D5" s="4">
        <f>C5*VLOOKUP($A5,商品コード一覧!$A2:$C9,3)</f>
        <v>31950</v>
      </c>
      <c r="E5" s="4">
        <v>62</v>
      </c>
      <c r="F5" s="4">
        <f>E5*VLOOKUP($A5,商品コード一覧!$A2:$C9,3)</f>
        <v>27900</v>
      </c>
      <c r="G5" s="4"/>
      <c r="H5" s="4"/>
      <c r="I5" s="3"/>
      <c r="J5" s="3"/>
      <c r="K5" s="3"/>
      <c r="L5" s="3"/>
      <c r="M5" s="3"/>
      <c r="N5" s="3"/>
      <c r="O5" s="4">
        <f>C5+E5+G5+I5+K5+M5</f>
        <v>133</v>
      </c>
      <c r="P5" s="4">
        <f>D5+F5+H5+J5+L5+N5</f>
        <v>59850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68</v>
      </c>
      <c r="D6" s="7">
        <f>C6*VLOOKUP($A6,商品コード一覧!$A3:$C10,3)</f>
        <v>44200</v>
      </c>
      <c r="E6" s="7">
        <v>65</v>
      </c>
      <c r="F6" s="7">
        <f>E6*VLOOKUP($A6,商品コード一覧!$A3:$C10,3)</f>
        <v>42250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133</v>
      </c>
      <c r="P6" s="7">
        <f t="shared" si="0"/>
        <v>86450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62</v>
      </c>
      <c r="D7" s="10">
        <f>C7*VLOOKUP($A7,商品コード一覧!$A3:$C11,3)</f>
        <v>40300</v>
      </c>
      <c r="E7" s="10">
        <v>50</v>
      </c>
      <c r="F7" s="10">
        <f>E7*VLOOKUP($A7,商品コード一覧!$A3:$C11,3)</f>
        <v>32500</v>
      </c>
      <c r="G7" s="10"/>
      <c r="H7" s="10"/>
      <c r="I7" s="9"/>
      <c r="J7" s="9"/>
      <c r="K7" s="9"/>
      <c r="L7" s="9"/>
      <c r="M7" s="9"/>
      <c r="N7" s="9"/>
      <c r="O7" s="10">
        <f t="shared" si="0"/>
        <v>112</v>
      </c>
      <c r="P7" s="10">
        <f t="shared" si="0"/>
        <v>72800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48</v>
      </c>
      <c r="D8" s="7">
        <f>C8*VLOOKUP($A8,商品コード一覧!$A3:$C12,3)</f>
        <v>21600</v>
      </c>
      <c r="E8" s="7">
        <v>46</v>
      </c>
      <c r="F8" s="7">
        <f>E8*VLOOKUP($A8,商品コード一覧!$A3:$C12,3)</f>
        <v>20700</v>
      </c>
      <c r="G8" s="7"/>
      <c r="H8" s="7"/>
      <c r="I8" s="6"/>
      <c r="J8" s="6"/>
      <c r="K8" s="6"/>
      <c r="L8" s="6"/>
      <c r="M8" s="6"/>
      <c r="N8" s="6"/>
      <c r="O8" s="7">
        <f t="shared" si="0"/>
        <v>94</v>
      </c>
      <c r="P8" s="7">
        <f t="shared" si="0"/>
        <v>42300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82</v>
      </c>
      <c r="D9" s="10">
        <f>C9*VLOOKUP($A9,商品コード一覧!$A3:$C13,3)</f>
        <v>32800</v>
      </c>
      <c r="E9" s="10">
        <v>79</v>
      </c>
      <c r="F9" s="10">
        <f>E9*VLOOKUP($A9,商品コード一覧!$A3:$C13,3)</f>
        <v>31600</v>
      </c>
      <c r="G9" s="10"/>
      <c r="H9" s="10"/>
      <c r="I9" s="9"/>
      <c r="J9" s="9"/>
      <c r="K9" s="9"/>
      <c r="L9" s="9"/>
      <c r="M9" s="9"/>
      <c r="N9" s="9"/>
      <c r="O9" s="10">
        <f t="shared" si="0"/>
        <v>161</v>
      </c>
      <c r="P9" s="10">
        <f t="shared" si="0"/>
        <v>64400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43</v>
      </c>
      <c r="D10" s="7">
        <f>C10*VLOOKUP($A10,商品コード一覧!$A4:$C14,3)</f>
        <v>12900</v>
      </c>
      <c r="E10" s="7">
        <v>40</v>
      </c>
      <c r="F10" s="7">
        <f>E10*VLOOKUP($A10,商品コード一覧!$A4:$C14,3)</f>
        <v>12000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83</v>
      </c>
      <c r="P10" s="7">
        <f t="shared" si="0"/>
        <v>24900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67</v>
      </c>
      <c r="D11" s="10">
        <f>C11*VLOOKUP($A11,商品コード一覧!$A5:$C15,3)</f>
        <v>30150</v>
      </c>
      <c r="E11" s="10">
        <v>62</v>
      </c>
      <c r="F11" s="10">
        <f>E11*VLOOKUP($A11,商品コード一覧!$A5:$C15,3)</f>
        <v>27900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129</v>
      </c>
      <c r="P11" s="10">
        <f t="shared" si="0"/>
        <v>58050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25</v>
      </c>
      <c r="D12" s="7">
        <f>C12*VLOOKUP($A12,商品コード一覧!$A6:$C16,3)</f>
        <v>11250</v>
      </c>
      <c r="E12" s="7">
        <v>23</v>
      </c>
      <c r="F12" s="7">
        <f>E12*VLOOKUP($A12,商品コード一覧!$A6:$C16,3)</f>
        <v>10350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48</v>
      </c>
      <c r="P12" s="7">
        <f t="shared" si="0"/>
        <v>21600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58</v>
      </c>
      <c r="D13" s="10">
        <f>C13*VLOOKUP($A13,商品コード一覧!$A7:$C17,3)</f>
        <v>26100</v>
      </c>
      <c r="E13" s="10">
        <v>56</v>
      </c>
      <c r="F13" s="10">
        <f>E13*VLOOKUP($A13,商品コード一覧!$A7:$C17,3)</f>
        <v>25200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114</v>
      </c>
      <c r="P13" s="10">
        <f t="shared" si="0"/>
        <v>51300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62</v>
      </c>
      <c r="D14" s="7">
        <f>C14*VLOOKUP($A14,商品コード一覧!$A8:$C18,3)</f>
        <v>24800</v>
      </c>
      <c r="E14" s="7">
        <v>74</v>
      </c>
      <c r="F14" s="7">
        <f>E14*VLOOKUP($A14,商品コード一覧!$A8:$C18,3)</f>
        <v>29600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136</v>
      </c>
      <c r="P14" s="7">
        <f t="shared" si="0"/>
        <v>54400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62</v>
      </c>
      <c r="D15" s="10">
        <f>C15*VLOOKUP($A15,商品コード一覧!$A9:$C19,3)</f>
        <v>21700</v>
      </c>
      <c r="E15" s="10">
        <v>51</v>
      </c>
      <c r="F15" s="10">
        <f>E15*VLOOKUP($A15,商品コード一覧!$A9:$C19,3)</f>
        <v>17850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113</v>
      </c>
      <c r="P15" s="10">
        <f t="shared" si="0"/>
        <v>39550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70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70</v>
      </c>
      <c r="D5" s="4">
        <f>C5*VLOOKUP($A5,商品コード一覧!$A2:$C9,3)</f>
        <v>31500</v>
      </c>
      <c r="E5" s="4">
        <v>72</v>
      </c>
      <c r="F5" s="4">
        <f>E5*VLOOKUP($A5,商品コード一覧!$A2:$C9,3)</f>
        <v>32400</v>
      </c>
      <c r="G5" s="4"/>
      <c r="H5" s="4"/>
      <c r="I5" s="3"/>
      <c r="J5" s="3"/>
      <c r="K5" s="3"/>
      <c r="L5" s="3"/>
      <c r="M5" s="3"/>
      <c r="N5" s="3"/>
      <c r="O5" s="4">
        <f>C5+E5+G5+I5+K5+M5</f>
        <v>142</v>
      </c>
      <c r="P5" s="4">
        <f>D5+F5+H5+J5+L5+N5</f>
        <v>63900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73</v>
      </c>
      <c r="D6" s="7">
        <f>C6*VLOOKUP($A6,商品コード一覧!$A3:$C10,3)</f>
        <v>47450</v>
      </c>
      <c r="E6" s="7">
        <v>78</v>
      </c>
      <c r="F6" s="7">
        <f>E6*VLOOKUP($A6,商品コード一覧!$A3:$C10,3)</f>
        <v>50700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151</v>
      </c>
      <c r="P6" s="7">
        <f t="shared" si="0"/>
        <v>98150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64</v>
      </c>
      <c r="D7" s="10">
        <f>C7*VLOOKUP($A7,商品コード一覧!$A3:$C11,3)</f>
        <v>41600</v>
      </c>
      <c r="E7" s="10">
        <v>68</v>
      </c>
      <c r="F7" s="10">
        <f>E7*VLOOKUP($A7,商品コード一覧!$A3:$C11,3)</f>
        <v>44200</v>
      </c>
      <c r="G7" s="10"/>
      <c r="H7" s="10"/>
      <c r="I7" s="9"/>
      <c r="J7" s="9"/>
      <c r="K7" s="9"/>
      <c r="L7" s="9"/>
      <c r="M7" s="9"/>
      <c r="N7" s="9"/>
      <c r="O7" s="10">
        <f t="shared" si="0"/>
        <v>132</v>
      </c>
      <c r="P7" s="10">
        <f t="shared" si="0"/>
        <v>85800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69</v>
      </c>
      <c r="D8" s="7">
        <f>C8*VLOOKUP($A8,商品コード一覧!$A3:$C12,3)</f>
        <v>31050</v>
      </c>
      <c r="E8" s="7">
        <v>67</v>
      </c>
      <c r="F8" s="7">
        <f>E8*VLOOKUP($A8,商品コード一覧!$A3:$C12,3)</f>
        <v>30150</v>
      </c>
      <c r="G8" s="7"/>
      <c r="H8" s="7"/>
      <c r="I8" s="6"/>
      <c r="J8" s="6"/>
      <c r="K8" s="6"/>
      <c r="L8" s="6"/>
      <c r="M8" s="6"/>
      <c r="N8" s="6"/>
      <c r="O8" s="7">
        <f t="shared" si="0"/>
        <v>136</v>
      </c>
      <c r="P8" s="7">
        <f t="shared" si="0"/>
        <v>61200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81</v>
      </c>
      <c r="D9" s="10">
        <f>C9*VLOOKUP($A9,商品コード一覧!$A3:$C13,3)</f>
        <v>32400</v>
      </c>
      <c r="E9" s="10">
        <v>87</v>
      </c>
      <c r="F9" s="10">
        <f>E9*VLOOKUP($A9,商品コード一覧!$A3:$C13,3)</f>
        <v>34800</v>
      </c>
      <c r="G9" s="10"/>
      <c r="H9" s="10"/>
      <c r="I9" s="9"/>
      <c r="J9" s="9"/>
      <c r="K9" s="9"/>
      <c r="L9" s="9"/>
      <c r="M9" s="9"/>
      <c r="N9" s="9"/>
      <c r="O9" s="10">
        <f t="shared" si="0"/>
        <v>168</v>
      </c>
      <c r="P9" s="10">
        <f t="shared" si="0"/>
        <v>67200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54</v>
      </c>
      <c r="D10" s="7">
        <f>C10*VLOOKUP($A10,商品コード一覧!$A4:$C14,3)</f>
        <v>16200</v>
      </c>
      <c r="E10" s="7">
        <v>51</v>
      </c>
      <c r="F10" s="7">
        <f>E10*VLOOKUP($A10,商品コード一覧!$A4:$C14,3)</f>
        <v>15300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105</v>
      </c>
      <c r="P10" s="7">
        <f t="shared" si="0"/>
        <v>31500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48</v>
      </c>
      <c r="D11" s="10">
        <f>C11*VLOOKUP($A11,商品コード一覧!$A5:$C15,3)</f>
        <v>21600</v>
      </c>
      <c r="E11" s="10">
        <v>52</v>
      </c>
      <c r="F11" s="10">
        <f>E11*VLOOKUP($A11,商品コード一覧!$A5:$C15,3)</f>
        <v>23400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100</v>
      </c>
      <c r="P11" s="10">
        <f t="shared" si="0"/>
        <v>45000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76</v>
      </c>
      <c r="D12" s="7">
        <f>C12*VLOOKUP($A12,商品コード一覧!$A6:$C16,3)</f>
        <v>34200</v>
      </c>
      <c r="E12" s="7">
        <v>66</v>
      </c>
      <c r="F12" s="7">
        <f>E12*VLOOKUP($A12,商品コード一覧!$A6:$C16,3)</f>
        <v>29700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142</v>
      </c>
      <c r="P12" s="7">
        <f t="shared" si="0"/>
        <v>63900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31</v>
      </c>
      <c r="D13" s="10">
        <f>C13*VLOOKUP($A13,商品コード一覧!$A7:$C17,3)</f>
        <v>13950</v>
      </c>
      <c r="E13" s="10">
        <v>34</v>
      </c>
      <c r="F13" s="10">
        <f>E13*VLOOKUP($A13,商品コード一覧!$A7:$C17,3)</f>
        <v>15300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65</v>
      </c>
      <c r="P13" s="10">
        <f t="shared" si="0"/>
        <v>29250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69</v>
      </c>
      <c r="D14" s="7">
        <f>C14*VLOOKUP($A14,商品コード一覧!$A8:$C18,3)</f>
        <v>27600</v>
      </c>
      <c r="E14" s="7">
        <v>60</v>
      </c>
      <c r="F14" s="7">
        <f>E14*VLOOKUP($A14,商品コード一覧!$A8:$C18,3)</f>
        <v>24000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129</v>
      </c>
      <c r="P14" s="7">
        <f t="shared" si="0"/>
        <v>51600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69</v>
      </c>
      <c r="D15" s="10">
        <f>C15*VLOOKUP($A15,商品コード一覧!$A9:$C19,3)</f>
        <v>24150</v>
      </c>
      <c r="E15" s="10">
        <v>78</v>
      </c>
      <c r="F15" s="10">
        <f>E15*VLOOKUP($A15,商品コード一覧!$A9:$C19,3)</f>
        <v>27300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147</v>
      </c>
      <c r="P15" s="10">
        <f t="shared" si="0"/>
        <v>51450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71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51</v>
      </c>
      <c r="D5" s="4">
        <f>C5*VLOOKUP($A5,商品コード一覧!$A2:$C9,3)</f>
        <v>22950</v>
      </c>
      <c r="E5" s="4">
        <v>41</v>
      </c>
      <c r="F5" s="4">
        <f>E5*VLOOKUP($A5,商品コード一覧!$A2:$C9,3)</f>
        <v>18450</v>
      </c>
      <c r="G5" s="4"/>
      <c r="H5" s="4"/>
      <c r="I5" s="3"/>
      <c r="J5" s="3"/>
      <c r="K5" s="3"/>
      <c r="L5" s="3"/>
      <c r="M5" s="3"/>
      <c r="N5" s="3"/>
      <c r="O5" s="4">
        <f>C5+E5+G5+I5+K5+M5</f>
        <v>92</v>
      </c>
      <c r="P5" s="4">
        <f>D5+F5+H5+J5+L5+N5</f>
        <v>41400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86</v>
      </c>
      <c r="D6" s="7">
        <f>C6*VLOOKUP($A6,商品コード一覧!$A3:$C10,3)</f>
        <v>55900</v>
      </c>
      <c r="E6" s="7">
        <v>88</v>
      </c>
      <c r="F6" s="7">
        <f>E6*VLOOKUP($A6,商品コード一覧!$A3:$C10,3)</f>
        <v>57200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174</v>
      </c>
      <c r="P6" s="7">
        <f t="shared" si="0"/>
        <v>113100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65</v>
      </c>
      <c r="D7" s="10">
        <f>C7*VLOOKUP($A7,商品コード一覧!$A3:$C11,3)</f>
        <v>42250</v>
      </c>
      <c r="E7" s="10">
        <v>53</v>
      </c>
      <c r="F7" s="10">
        <f>E7*VLOOKUP($A7,商品コード一覧!$A3:$C11,3)</f>
        <v>34450</v>
      </c>
      <c r="G7" s="10"/>
      <c r="H7" s="10"/>
      <c r="I7" s="9"/>
      <c r="J7" s="9"/>
      <c r="K7" s="9"/>
      <c r="L7" s="9"/>
      <c r="M7" s="9"/>
      <c r="N7" s="9"/>
      <c r="O7" s="10">
        <f t="shared" si="0"/>
        <v>118</v>
      </c>
      <c r="P7" s="10">
        <f t="shared" si="0"/>
        <v>76700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41</v>
      </c>
      <c r="D8" s="7">
        <f>C8*VLOOKUP($A8,商品コード一覧!$A3:$C12,3)</f>
        <v>18450</v>
      </c>
      <c r="E8" s="7">
        <v>45</v>
      </c>
      <c r="F8" s="7">
        <f>E8*VLOOKUP($A8,商品コード一覧!$A3:$C12,3)</f>
        <v>20250</v>
      </c>
      <c r="G8" s="7"/>
      <c r="H8" s="7"/>
      <c r="I8" s="6"/>
      <c r="J8" s="6"/>
      <c r="K8" s="6"/>
      <c r="L8" s="6"/>
      <c r="M8" s="6"/>
      <c r="N8" s="6"/>
      <c r="O8" s="7">
        <f t="shared" si="0"/>
        <v>86</v>
      </c>
      <c r="P8" s="7">
        <f t="shared" si="0"/>
        <v>38700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105</v>
      </c>
      <c r="D9" s="10">
        <f>C9*VLOOKUP($A9,商品コード一覧!$A3:$C13,3)</f>
        <v>42000</v>
      </c>
      <c r="E9" s="10">
        <v>88</v>
      </c>
      <c r="F9" s="10">
        <f>E9*VLOOKUP($A9,商品コード一覧!$A3:$C13,3)</f>
        <v>35200</v>
      </c>
      <c r="G9" s="10"/>
      <c r="H9" s="10"/>
      <c r="I9" s="9"/>
      <c r="J9" s="9"/>
      <c r="K9" s="9"/>
      <c r="L9" s="9"/>
      <c r="M9" s="9"/>
      <c r="N9" s="9"/>
      <c r="O9" s="10">
        <f t="shared" si="0"/>
        <v>193</v>
      </c>
      <c r="P9" s="10">
        <f t="shared" si="0"/>
        <v>77200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132</v>
      </c>
      <c r="D10" s="7">
        <f>C10*VLOOKUP($A10,商品コード一覧!$A4:$C14,3)</f>
        <v>39600</v>
      </c>
      <c r="E10" s="7">
        <v>140</v>
      </c>
      <c r="F10" s="7">
        <f>E10*VLOOKUP($A10,商品コード一覧!$A4:$C14,3)</f>
        <v>42000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272</v>
      </c>
      <c r="P10" s="7">
        <f t="shared" si="0"/>
        <v>81600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73</v>
      </c>
      <c r="D11" s="10">
        <f>C11*VLOOKUP($A11,商品コード一覧!$A5:$C15,3)</f>
        <v>32850</v>
      </c>
      <c r="E11" s="10">
        <v>64</v>
      </c>
      <c r="F11" s="10">
        <f>E11*VLOOKUP($A11,商品コード一覧!$A5:$C15,3)</f>
        <v>28800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137</v>
      </c>
      <c r="P11" s="10">
        <f t="shared" si="0"/>
        <v>61650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138</v>
      </c>
      <c r="D12" s="7">
        <f>C12*VLOOKUP($A12,商品コード一覧!$A6:$C16,3)</f>
        <v>62100</v>
      </c>
      <c r="E12" s="7">
        <v>156</v>
      </c>
      <c r="F12" s="7">
        <f>E12*VLOOKUP($A12,商品コード一覧!$A6:$C16,3)</f>
        <v>70200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294</v>
      </c>
      <c r="P12" s="7">
        <f t="shared" si="0"/>
        <v>132300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75</v>
      </c>
      <c r="D13" s="10">
        <f>C13*VLOOKUP($A13,商品コード一覧!$A7:$C17,3)</f>
        <v>33750</v>
      </c>
      <c r="E13" s="10">
        <v>87</v>
      </c>
      <c r="F13" s="10">
        <f>E13*VLOOKUP($A13,商品コード一覧!$A7:$C17,3)</f>
        <v>39150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162</v>
      </c>
      <c r="P13" s="10">
        <f t="shared" si="0"/>
        <v>72900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112</v>
      </c>
      <c r="D14" s="7">
        <f>C14*VLOOKUP($A14,商品コード一覧!$A8:$C18,3)</f>
        <v>44800</v>
      </c>
      <c r="E14" s="7">
        <v>112</v>
      </c>
      <c r="F14" s="7">
        <f>E14*VLOOKUP($A14,商品コード一覧!$A8:$C18,3)</f>
        <v>44800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224</v>
      </c>
      <c r="P14" s="7">
        <f t="shared" si="0"/>
        <v>89600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116</v>
      </c>
      <c r="D15" s="10">
        <f>C15*VLOOKUP($A15,商品コード一覧!$A9:$C19,3)</f>
        <v>40600</v>
      </c>
      <c r="E15" s="10">
        <v>115</v>
      </c>
      <c r="F15" s="10">
        <f>E15*VLOOKUP($A15,商品コード一覧!$A9:$C19,3)</f>
        <v>40250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231</v>
      </c>
      <c r="P15" s="10">
        <f t="shared" si="0"/>
        <v>80850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72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201</v>
      </c>
      <c r="D5" s="4">
        <f>C5*VLOOKUP($A5,商品コード一覧!$A2:$C9,3)</f>
        <v>90450</v>
      </c>
      <c r="E5" s="4">
        <v>169</v>
      </c>
      <c r="F5" s="4">
        <f>E5*VLOOKUP($A5,商品コード一覧!$A2:$C9,3)</f>
        <v>76050</v>
      </c>
      <c r="G5" s="4"/>
      <c r="H5" s="4"/>
      <c r="I5" s="3"/>
      <c r="J5" s="3"/>
      <c r="K5" s="3"/>
      <c r="L5" s="3"/>
      <c r="M5" s="3"/>
      <c r="N5" s="3"/>
      <c r="O5" s="4">
        <f>C5+E5+G5+I5+K5+M5</f>
        <v>370</v>
      </c>
      <c r="P5" s="4">
        <f>D5+F5+H5+J5+L5+N5</f>
        <v>166500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147</v>
      </c>
      <c r="D6" s="7">
        <f>C6*VLOOKUP($A6,商品コード一覧!$A3:$C10,3)</f>
        <v>95550</v>
      </c>
      <c r="E6" s="7">
        <v>141</v>
      </c>
      <c r="F6" s="7">
        <f>E6*VLOOKUP($A6,商品コード一覧!$A3:$C10,3)</f>
        <v>91650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288</v>
      </c>
      <c r="P6" s="7">
        <f t="shared" si="0"/>
        <v>187200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271</v>
      </c>
      <c r="D7" s="10">
        <f>C7*VLOOKUP($A7,商品コード一覧!$A3:$C11,3)</f>
        <v>176150</v>
      </c>
      <c r="E7" s="10">
        <v>285</v>
      </c>
      <c r="F7" s="10">
        <f>E7*VLOOKUP($A7,商品コード一覧!$A3:$C11,3)</f>
        <v>185250</v>
      </c>
      <c r="G7" s="10"/>
      <c r="H7" s="10"/>
      <c r="I7" s="9"/>
      <c r="J7" s="9"/>
      <c r="K7" s="9"/>
      <c r="L7" s="9"/>
      <c r="M7" s="9"/>
      <c r="N7" s="9"/>
      <c r="O7" s="10">
        <f t="shared" si="0"/>
        <v>556</v>
      </c>
      <c r="P7" s="10">
        <f t="shared" si="0"/>
        <v>361400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89</v>
      </c>
      <c r="D8" s="7">
        <f>C8*VLOOKUP($A8,商品コード一覧!$A3:$C12,3)</f>
        <v>40050</v>
      </c>
      <c r="E8" s="7">
        <v>93</v>
      </c>
      <c r="F8" s="7">
        <f>E8*VLOOKUP($A8,商品コード一覧!$A3:$C12,3)</f>
        <v>41850</v>
      </c>
      <c r="G8" s="7"/>
      <c r="H8" s="7"/>
      <c r="I8" s="6"/>
      <c r="J8" s="6"/>
      <c r="K8" s="6"/>
      <c r="L8" s="6"/>
      <c r="M8" s="6"/>
      <c r="N8" s="6"/>
      <c r="O8" s="7">
        <f t="shared" si="0"/>
        <v>182</v>
      </c>
      <c r="P8" s="7">
        <f t="shared" si="0"/>
        <v>81900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212</v>
      </c>
      <c r="D9" s="10">
        <f>C9*VLOOKUP($A9,商品コード一覧!$A3:$C13,3)</f>
        <v>84800</v>
      </c>
      <c r="E9" s="10">
        <v>199</v>
      </c>
      <c r="F9" s="10">
        <f>E9*VLOOKUP($A9,商品コード一覧!$A3:$C13,3)</f>
        <v>79600</v>
      </c>
      <c r="G9" s="10"/>
      <c r="H9" s="10"/>
      <c r="I9" s="9"/>
      <c r="J9" s="9"/>
      <c r="K9" s="9"/>
      <c r="L9" s="9"/>
      <c r="M9" s="9"/>
      <c r="N9" s="9"/>
      <c r="O9" s="10">
        <f t="shared" si="0"/>
        <v>411</v>
      </c>
      <c r="P9" s="10">
        <f t="shared" si="0"/>
        <v>164400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148</v>
      </c>
      <c r="D10" s="7">
        <f>C10*VLOOKUP($A10,商品コード一覧!$A4:$C14,3)</f>
        <v>44400</v>
      </c>
      <c r="E10" s="7">
        <v>133</v>
      </c>
      <c r="F10" s="7">
        <f>E10*VLOOKUP($A10,商品コード一覧!$A4:$C14,3)</f>
        <v>39900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281</v>
      </c>
      <c r="P10" s="7">
        <f t="shared" si="0"/>
        <v>84300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116</v>
      </c>
      <c r="D11" s="10">
        <f>C11*VLOOKUP($A11,商品コード一覧!$A5:$C15,3)</f>
        <v>52200</v>
      </c>
      <c r="E11" s="10">
        <v>126</v>
      </c>
      <c r="F11" s="10">
        <f>E11*VLOOKUP($A11,商品コード一覧!$A5:$C15,3)</f>
        <v>56700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242</v>
      </c>
      <c r="P11" s="10">
        <f t="shared" si="0"/>
        <v>108900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156</v>
      </c>
      <c r="D12" s="7">
        <f>C12*VLOOKUP($A12,商品コード一覧!$A6:$C16,3)</f>
        <v>70200</v>
      </c>
      <c r="E12" s="7">
        <v>181</v>
      </c>
      <c r="F12" s="7">
        <f>E12*VLOOKUP($A12,商品コード一覧!$A6:$C16,3)</f>
        <v>81450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337</v>
      </c>
      <c r="P12" s="7">
        <f t="shared" si="0"/>
        <v>151650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111</v>
      </c>
      <c r="D13" s="10">
        <f>C13*VLOOKUP($A13,商品コード一覧!$A7:$C17,3)</f>
        <v>49950</v>
      </c>
      <c r="E13" s="10">
        <v>125</v>
      </c>
      <c r="F13" s="10">
        <f>E13*VLOOKUP($A13,商品コード一覧!$A7:$C17,3)</f>
        <v>56250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236</v>
      </c>
      <c r="P13" s="10">
        <f t="shared" si="0"/>
        <v>106200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189</v>
      </c>
      <c r="D14" s="7">
        <f>C14*VLOOKUP($A14,商品コード一覧!$A8:$C18,3)</f>
        <v>75600</v>
      </c>
      <c r="E14" s="7">
        <v>227</v>
      </c>
      <c r="F14" s="7">
        <f>E14*VLOOKUP($A14,商品コード一覧!$A8:$C18,3)</f>
        <v>90800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416</v>
      </c>
      <c r="P14" s="7">
        <f t="shared" si="0"/>
        <v>166400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279</v>
      </c>
      <c r="D15" s="10">
        <f>C15*VLOOKUP($A15,商品コード一覧!$A9:$C19,3)</f>
        <v>97650</v>
      </c>
      <c r="E15" s="10">
        <v>324</v>
      </c>
      <c r="F15" s="10">
        <f>E15*VLOOKUP($A15,商品コード一覧!$A9:$C19,3)</f>
        <v>113400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603</v>
      </c>
      <c r="P15" s="10">
        <f t="shared" si="0"/>
        <v>211050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73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23</v>
      </c>
      <c r="D5" s="4">
        <f>C5*VLOOKUP($A5,商品コード一覧!$A2:$C9,3)</f>
        <v>10350</v>
      </c>
      <c r="E5" s="4">
        <v>26</v>
      </c>
      <c r="F5" s="4">
        <f>E5*VLOOKUP($A5,商品コード一覧!$A2:$C9,3)</f>
        <v>11700</v>
      </c>
      <c r="G5" s="4"/>
      <c r="H5" s="4"/>
      <c r="I5" s="3"/>
      <c r="J5" s="3"/>
      <c r="K5" s="3"/>
      <c r="L5" s="3"/>
      <c r="M5" s="3"/>
      <c r="N5" s="3"/>
      <c r="O5" s="4">
        <f>C5+E5+G5+I5+K5+M5</f>
        <v>49</v>
      </c>
      <c r="P5" s="4">
        <f>D5+F5+H5+J5+L5+N5</f>
        <v>22050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43</v>
      </c>
      <c r="D6" s="7">
        <f>C6*VLOOKUP($A6,商品コード一覧!$A3:$C10,3)</f>
        <v>27950</v>
      </c>
      <c r="E6" s="7">
        <v>36</v>
      </c>
      <c r="F6" s="7">
        <f>E6*VLOOKUP($A6,商品コード一覧!$A3:$C10,3)</f>
        <v>23400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79</v>
      </c>
      <c r="P6" s="7">
        <f t="shared" si="0"/>
        <v>51350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22</v>
      </c>
      <c r="D7" s="10">
        <f>C7*VLOOKUP($A7,商品コード一覧!$A3:$C11,3)</f>
        <v>14300</v>
      </c>
      <c r="E7" s="10">
        <v>21</v>
      </c>
      <c r="F7" s="10">
        <f>E7*VLOOKUP($A7,商品コード一覧!$A3:$C11,3)</f>
        <v>13650</v>
      </c>
      <c r="G7" s="10"/>
      <c r="H7" s="10"/>
      <c r="I7" s="9"/>
      <c r="J7" s="9"/>
      <c r="K7" s="9"/>
      <c r="L7" s="9"/>
      <c r="M7" s="9"/>
      <c r="N7" s="9"/>
      <c r="O7" s="10">
        <f t="shared" si="0"/>
        <v>43</v>
      </c>
      <c r="P7" s="10">
        <f t="shared" si="0"/>
        <v>27950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45</v>
      </c>
      <c r="D8" s="7">
        <f>C8*VLOOKUP($A8,商品コード一覧!$A3:$C12,3)</f>
        <v>20250</v>
      </c>
      <c r="E8" s="7">
        <v>49</v>
      </c>
      <c r="F8" s="7">
        <f>E8*VLOOKUP($A8,商品コード一覧!$A3:$C12,3)</f>
        <v>22050</v>
      </c>
      <c r="G8" s="7"/>
      <c r="H8" s="7"/>
      <c r="I8" s="6"/>
      <c r="J8" s="6"/>
      <c r="K8" s="6"/>
      <c r="L8" s="6"/>
      <c r="M8" s="6"/>
      <c r="N8" s="6"/>
      <c r="O8" s="7">
        <f t="shared" si="0"/>
        <v>94</v>
      </c>
      <c r="P8" s="7">
        <f t="shared" si="0"/>
        <v>42300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57</v>
      </c>
      <c r="D9" s="10">
        <f>C9*VLOOKUP($A9,商品コード一覧!$A3:$C13,3)</f>
        <v>22800</v>
      </c>
      <c r="E9" s="10">
        <v>53</v>
      </c>
      <c r="F9" s="10">
        <f>E9*VLOOKUP($A9,商品コード一覧!$A3:$C13,3)</f>
        <v>21200</v>
      </c>
      <c r="G9" s="10"/>
      <c r="H9" s="10"/>
      <c r="I9" s="9"/>
      <c r="J9" s="9"/>
      <c r="K9" s="9"/>
      <c r="L9" s="9"/>
      <c r="M9" s="9"/>
      <c r="N9" s="9"/>
      <c r="O9" s="10">
        <f t="shared" si="0"/>
        <v>110</v>
      </c>
      <c r="P9" s="10">
        <f t="shared" si="0"/>
        <v>44000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33</v>
      </c>
      <c r="D10" s="7">
        <f>C10*VLOOKUP($A10,商品コード一覧!$A4:$C14,3)</f>
        <v>9900</v>
      </c>
      <c r="E10" s="7">
        <v>29</v>
      </c>
      <c r="F10" s="7">
        <f>E10*VLOOKUP($A10,商品コード一覧!$A4:$C14,3)</f>
        <v>8700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62</v>
      </c>
      <c r="P10" s="7">
        <f t="shared" si="0"/>
        <v>18600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33</v>
      </c>
      <c r="D11" s="10">
        <f>C11*VLOOKUP($A11,商品コード一覧!$A5:$C15,3)</f>
        <v>14850</v>
      </c>
      <c r="E11" s="10">
        <v>27</v>
      </c>
      <c r="F11" s="10">
        <f>E11*VLOOKUP($A11,商品コード一覧!$A5:$C15,3)</f>
        <v>12150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60</v>
      </c>
      <c r="P11" s="10">
        <f t="shared" si="0"/>
        <v>27000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32</v>
      </c>
      <c r="D12" s="7">
        <f>C12*VLOOKUP($A12,商品コード一覧!$A6:$C16,3)</f>
        <v>14400</v>
      </c>
      <c r="E12" s="7">
        <v>27</v>
      </c>
      <c r="F12" s="7">
        <f>E12*VLOOKUP($A12,商品コード一覧!$A6:$C16,3)</f>
        <v>12150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59</v>
      </c>
      <c r="P12" s="7">
        <f t="shared" si="0"/>
        <v>26550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32</v>
      </c>
      <c r="D13" s="10">
        <f>C13*VLOOKUP($A13,商品コード一覧!$A7:$C17,3)</f>
        <v>14400</v>
      </c>
      <c r="E13" s="10">
        <v>33</v>
      </c>
      <c r="F13" s="10">
        <f>E13*VLOOKUP($A13,商品コード一覧!$A7:$C17,3)</f>
        <v>14850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65</v>
      </c>
      <c r="P13" s="10">
        <f t="shared" si="0"/>
        <v>29250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31</v>
      </c>
      <c r="D14" s="7">
        <f>C14*VLOOKUP($A14,商品コード一覧!$A8:$C18,3)</f>
        <v>12400</v>
      </c>
      <c r="E14" s="7">
        <v>33</v>
      </c>
      <c r="F14" s="7">
        <f>E14*VLOOKUP($A14,商品コード一覧!$A8:$C18,3)</f>
        <v>13200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64</v>
      </c>
      <c r="P14" s="7">
        <f t="shared" si="0"/>
        <v>25600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37</v>
      </c>
      <c r="D15" s="10">
        <f>C15*VLOOKUP($A15,商品コード一覧!$A9:$C19,3)</f>
        <v>12950</v>
      </c>
      <c r="E15" s="10">
        <v>41</v>
      </c>
      <c r="F15" s="10">
        <f>E15*VLOOKUP($A15,商品コード一覧!$A9:$C19,3)</f>
        <v>14350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78</v>
      </c>
      <c r="P15" s="10">
        <f t="shared" si="0"/>
        <v>27300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74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44</v>
      </c>
      <c r="D5" s="4">
        <f>C5*VLOOKUP($A5,商品コード一覧!$A2:$C9,3)</f>
        <v>19800</v>
      </c>
      <c r="E5" s="4">
        <v>44</v>
      </c>
      <c r="F5" s="4">
        <f>E5*VLOOKUP($A5,商品コード一覧!$A2:$C9,3)</f>
        <v>19800</v>
      </c>
      <c r="G5" s="4"/>
      <c r="H5" s="4"/>
      <c r="I5" s="3"/>
      <c r="J5" s="3"/>
      <c r="K5" s="3"/>
      <c r="L5" s="3"/>
      <c r="M5" s="3"/>
      <c r="N5" s="3"/>
      <c r="O5" s="4">
        <f>C5+E5+G5+I5+K5+M5</f>
        <v>88</v>
      </c>
      <c r="P5" s="4">
        <f>D5+F5+H5+J5+L5+N5</f>
        <v>39600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23</v>
      </c>
      <c r="D6" s="7">
        <f>C6*VLOOKUP($A6,商品コード一覧!$A3:$C10,3)</f>
        <v>14950</v>
      </c>
      <c r="E6" s="7">
        <v>26</v>
      </c>
      <c r="F6" s="7">
        <f>E6*VLOOKUP($A6,商品コード一覧!$A3:$C10,3)</f>
        <v>16900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49</v>
      </c>
      <c r="P6" s="7">
        <f t="shared" si="0"/>
        <v>31850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35</v>
      </c>
      <c r="D7" s="10">
        <f>C7*VLOOKUP($A7,商品コード一覧!$A3:$C11,3)</f>
        <v>22750</v>
      </c>
      <c r="E7" s="10">
        <v>38</v>
      </c>
      <c r="F7" s="10">
        <f>E7*VLOOKUP($A7,商品コード一覧!$A3:$C11,3)</f>
        <v>24700</v>
      </c>
      <c r="G7" s="10"/>
      <c r="H7" s="10"/>
      <c r="I7" s="9"/>
      <c r="J7" s="9"/>
      <c r="K7" s="9"/>
      <c r="L7" s="9"/>
      <c r="M7" s="9"/>
      <c r="N7" s="9"/>
      <c r="O7" s="10">
        <f t="shared" si="0"/>
        <v>73</v>
      </c>
      <c r="P7" s="10">
        <f t="shared" si="0"/>
        <v>47450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47</v>
      </c>
      <c r="D8" s="7">
        <f>C8*VLOOKUP($A8,商品コード一覧!$A3:$C12,3)</f>
        <v>21150</v>
      </c>
      <c r="E8" s="7">
        <v>52</v>
      </c>
      <c r="F8" s="7">
        <f>E8*VLOOKUP($A8,商品コード一覧!$A3:$C12,3)</f>
        <v>23400</v>
      </c>
      <c r="G8" s="7"/>
      <c r="H8" s="7"/>
      <c r="I8" s="6"/>
      <c r="J8" s="6"/>
      <c r="K8" s="6"/>
      <c r="L8" s="6"/>
      <c r="M8" s="6"/>
      <c r="N8" s="6"/>
      <c r="O8" s="7">
        <f t="shared" si="0"/>
        <v>99</v>
      </c>
      <c r="P8" s="7">
        <f t="shared" si="0"/>
        <v>44550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22</v>
      </c>
      <c r="D9" s="10">
        <f>C9*VLOOKUP($A9,商品コード一覧!$A3:$C13,3)</f>
        <v>8800</v>
      </c>
      <c r="E9" s="10">
        <v>18</v>
      </c>
      <c r="F9" s="10">
        <f>E9*VLOOKUP($A9,商品コード一覧!$A3:$C13,3)</f>
        <v>7200</v>
      </c>
      <c r="G9" s="10"/>
      <c r="H9" s="10"/>
      <c r="I9" s="9"/>
      <c r="J9" s="9"/>
      <c r="K9" s="9"/>
      <c r="L9" s="9"/>
      <c r="M9" s="9"/>
      <c r="N9" s="9"/>
      <c r="O9" s="10">
        <f t="shared" si="0"/>
        <v>40</v>
      </c>
      <c r="P9" s="10">
        <f t="shared" si="0"/>
        <v>16000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48</v>
      </c>
      <c r="D10" s="7">
        <f>C10*VLOOKUP($A10,商品コード一覧!$A4:$C14,3)</f>
        <v>14400</v>
      </c>
      <c r="E10" s="7">
        <v>57</v>
      </c>
      <c r="F10" s="7">
        <f>E10*VLOOKUP($A10,商品コード一覧!$A4:$C14,3)</f>
        <v>17100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105</v>
      </c>
      <c r="P10" s="7">
        <f t="shared" si="0"/>
        <v>31500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41</v>
      </c>
      <c r="D11" s="10">
        <f>C11*VLOOKUP($A11,商品コード一覧!$A5:$C15,3)</f>
        <v>18450</v>
      </c>
      <c r="E11" s="10">
        <v>49</v>
      </c>
      <c r="F11" s="10">
        <f>E11*VLOOKUP($A11,商品コード一覧!$A5:$C15,3)</f>
        <v>22050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90</v>
      </c>
      <c r="P11" s="10">
        <f t="shared" si="0"/>
        <v>40500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19</v>
      </c>
      <c r="D12" s="7">
        <f>C12*VLOOKUP($A12,商品コード一覧!$A6:$C16,3)</f>
        <v>8550</v>
      </c>
      <c r="E12" s="7">
        <v>22</v>
      </c>
      <c r="F12" s="7">
        <f>E12*VLOOKUP($A12,商品コード一覧!$A6:$C16,3)</f>
        <v>9900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41</v>
      </c>
      <c r="P12" s="7">
        <f t="shared" si="0"/>
        <v>18450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22</v>
      </c>
      <c r="D13" s="10">
        <f>C13*VLOOKUP($A13,商品コード一覧!$A7:$C17,3)</f>
        <v>9900</v>
      </c>
      <c r="E13" s="10">
        <v>26</v>
      </c>
      <c r="F13" s="10">
        <f>E13*VLOOKUP($A13,商品コード一覧!$A7:$C17,3)</f>
        <v>11700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48</v>
      </c>
      <c r="P13" s="10">
        <f t="shared" si="0"/>
        <v>21600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16</v>
      </c>
      <c r="D14" s="7">
        <f>C14*VLOOKUP($A14,商品コード一覧!$A8:$C18,3)</f>
        <v>6400</v>
      </c>
      <c r="E14" s="7">
        <v>15</v>
      </c>
      <c r="F14" s="7">
        <f>E14*VLOOKUP($A14,商品コード一覧!$A8:$C18,3)</f>
        <v>6000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31</v>
      </c>
      <c r="P14" s="7">
        <f t="shared" si="0"/>
        <v>12400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40</v>
      </c>
      <c r="D15" s="10">
        <f>C15*VLOOKUP($A15,商品コード一覧!$A9:$C19,3)</f>
        <v>14000</v>
      </c>
      <c r="E15" s="10">
        <v>34</v>
      </c>
      <c r="F15" s="10">
        <f>E15*VLOOKUP($A15,商品コード一覧!$A9:$C19,3)</f>
        <v>11900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74</v>
      </c>
      <c r="P15" s="10">
        <f t="shared" si="0"/>
        <v>25900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75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48</v>
      </c>
      <c r="D5" s="4">
        <f>C5*VLOOKUP($A5,商品コード一覧!$A2:$C9,3)</f>
        <v>21600</v>
      </c>
      <c r="E5" s="4">
        <v>46</v>
      </c>
      <c r="F5" s="4">
        <f>E5*VLOOKUP($A5,商品コード一覧!$A2:$C9,3)</f>
        <v>20700</v>
      </c>
      <c r="G5" s="4"/>
      <c r="H5" s="4"/>
      <c r="I5" s="3"/>
      <c r="J5" s="3"/>
      <c r="K5" s="3"/>
      <c r="L5" s="3"/>
      <c r="M5" s="3"/>
      <c r="N5" s="3"/>
      <c r="O5" s="4">
        <f>C5+E5+G5+I5+K5+M5</f>
        <v>94</v>
      </c>
      <c r="P5" s="4">
        <f>D5+F5+H5+J5+L5+N5</f>
        <v>42300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98</v>
      </c>
      <c r="D6" s="7">
        <f>C6*VLOOKUP($A6,商品コード一覧!$A3:$C10,3)</f>
        <v>63700</v>
      </c>
      <c r="E6" s="7">
        <v>88</v>
      </c>
      <c r="F6" s="7">
        <f>E6*VLOOKUP($A6,商品コード一覧!$A3:$C10,3)</f>
        <v>57200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186</v>
      </c>
      <c r="P6" s="7">
        <f t="shared" si="0"/>
        <v>120900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36</v>
      </c>
      <c r="D7" s="10">
        <f>C7*VLOOKUP($A7,商品コード一覧!$A3:$C11,3)</f>
        <v>23400</v>
      </c>
      <c r="E7" s="10">
        <v>32</v>
      </c>
      <c r="F7" s="10">
        <f>E7*VLOOKUP($A7,商品コード一覧!$A3:$C11,3)</f>
        <v>20800</v>
      </c>
      <c r="G7" s="10"/>
      <c r="H7" s="10"/>
      <c r="I7" s="9"/>
      <c r="J7" s="9"/>
      <c r="K7" s="9"/>
      <c r="L7" s="9"/>
      <c r="M7" s="9"/>
      <c r="N7" s="9"/>
      <c r="O7" s="10">
        <f t="shared" si="0"/>
        <v>68</v>
      </c>
      <c r="P7" s="10">
        <f t="shared" si="0"/>
        <v>44200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103</v>
      </c>
      <c r="D8" s="7">
        <f>C8*VLOOKUP($A8,商品コード一覧!$A3:$C12,3)</f>
        <v>46350</v>
      </c>
      <c r="E8" s="7">
        <v>82</v>
      </c>
      <c r="F8" s="7">
        <f>E8*VLOOKUP($A8,商品コード一覧!$A3:$C12,3)</f>
        <v>36900</v>
      </c>
      <c r="G8" s="7"/>
      <c r="H8" s="7"/>
      <c r="I8" s="6"/>
      <c r="J8" s="6"/>
      <c r="K8" s="6"/>
      <c r="L8" s="6"/>
      <c r="M8" s="6"/>
      <c r="N8" s="6"/>
      <c r="O8" s="7">
        <f t="shared" si="0"/>
        <v>185</v>
      </c>
      <c r="P8" s="7">
        <f t="shared" si="0"/>
        <v>83250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47</v>
      </c>
      <c r="D9" s="10">
        <f>C9*VLOOKUP($A9,商品コード一覧!$A3:$C13,3)</f>
        <v>18800</v>
      </c>
      <c r="E9" s="10">
        <v>47</v>
      </c>
      <c r="F9" s="10">
        <f>E9*VLOOKUP($A9,商品コード一覧!$A3:$C13,3)</f>
        <v>18800</v>
      </c>
      <c r="G9" s="10"/>
      <c r="H9" s="10"/>
      <c r="I9" s="9"/>
      <c r="J9" s="9"/>
      <c r="K9" s="9"/>
      <c r="L9" s="9"/>
      <c r="M9" s="9"/>
      <c r="N9" s="9"/>
      <c r="O9" s="10">
        <f t="shared" si="0"/>
        <v>94</v>
      </c>
      <c r="P9" s="10">
        <f t="shared" si="0"/>
        <v>37600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48</v>
      </c>
      <c r="D10" s="7">
        <f>C10*VLOOKUP($A10,商品コード一覧!$A4:$C14,3)</f>
        <v>14400</v>
      </c>
      <c r="E10" s="7">
        <v>53</v>
      </c>
      <c r="F10" s="7">
        <f>E10*VLOOKUP($A10,商品コード一覧!$A4:$C14,3)</f>
        <v>15900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101</v>
      </c>
      <c r="P10" s="7">
        <f t="shared" si="0"/>
        <v>30300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75</v>
      </c>
      <c r="D11" s="10">
        <f>C11*VLOOKUP($A11,商品コード一覧!$A5:$C15,3)</f>
        <v>33750</v>
      </c>
      <c r="E11" s="10">
        <v>77</v>
      </c>
      <c r="F11" s="10">
        <f>E11*VLOOKUP($A11,商品コード一覧!$A5:$C15,3)</f>
        <v>34650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152</v>
      </c>
      <c r="P11" s="10">
        <f t="shared" si="0"/>
        <v>68400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86</v>
      </c>
      <c r="D12" s="7">
        <f>C12*VLOOKUP($A12,商品コード一覧!$A6:$C16,3)</f>
        <v>38700</v>
      </c>
      <c r="E12" s="7">
        <v>83</v>
      </c>
      <c r="F12" s="7">
        <f>E12*VLOOKUP($A12,商品コード一覧!$A6:$C16,3)</f>
        <v>37350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169</v>
      </c>
      <c r="P12" s="7">
        <f t="shared" si="0"/>
        <v>76050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57</v>
      </c>
      <c r="D13" s="10">
        <f>C13*VLOOKUP($A13,商品コード一覧!$A7:$C17,3)</f>
        <v>25650</v>
      </c>
      <c r="E13" s="10">
        <v>50</v>
      </c>
      <c r="F13" s="10">
        <f>E13*VLOOKUP($A13,商品コード一覧!$A7:$C17,3)</f>
        <v>22500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107</v>
      </c>
      <c r="P13" s="10">
        <f t="shared" si="0"/>
        <v>48150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36</v>
      </c>
      <c r="D14" s="7">
        <f>C14*VLOOKUP($A14,商品コード一覧!$A8:$C18,3)</f>
        <v>14400</v>
      </c>
      <c r="E14" s="7">
        <v>34</v>
      </c>
      <c r="F14" s="7">
        <f>E14*VLOOKUP($A14,商品コード一覧!$A8:$C18,3)</f>
        <v>13600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70</v>
      </c>
      <c r="P14" s="7">
        <f t="shared" si="0"/>
        <v>28000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59</v>
      </c>
      <c r="D15" s="10">
        <f>C15*VLOOKUP($A15,商品コード一覧!$A9:$C19,3)</f>
        <v>20650</v>
      </c>
      <c r="E15" s="10">
        <v>60</v>
      </c>
      <c r="F15" s="10">
        <f>E15*VLOOKUP($A15,商品コード一覧!$A9:$C19,3)</f>
        <v>21000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119</v>
      </c>
      <c r="P15" s="10">
        <f t="shared" si="0"/>
        <v>41650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76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307</v>
      </c>
      <c r="D5" s="4">
        <f>C5*VLOOKUP($A5,商品コード一覧!$A2:$C9,3)</f>
        <v>138150</v>
      </c>
      <c r="E5" s="4">
        <v>338</v>
      </c>
      <c r="F5" s="4">
        <f>E5*VLOOKUP($A5,商品コード一覧!$A2:$C9,3)</f>
        <v>152100</v>
      </c>
      <c r="G5" s="4"/>
      <c r="H5" s="4"/>
      <c r="I5" s="3"/>
      <c r="J5" s="3"/>
      <c r="K5" s="3"/>
      <c r="L5" s="3"/>
      <c r="M5" s="3"/>
      <c r="N5" s="3"/>
      <c r="O5" s="4">
        <f>C5+E5+G5+I5+K5+M5</f>
        <v>645</v>
      </c>
      <c r="P5" s="4">
        <f>D5+F5+H5+J5+L5+N5</f>
        <v>290250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148</v>
      </c>
      <c r="D6" s="7">
        <f>C6*VLOOKUP($A6,商品コード一覧!$A3:$C10,3)</f>
        <v>96200</v>
      </c>
      <c r="E6" s="7">
        <v>167</v>
      </c>
      <c r="F6" s="7">
        <f>E6*VLOOKUP($A6,商品コード一覧!$A3:$C10,3)</f>
        <v>108550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315</v>
      </c>
      <c r="P6" s="7">
        <f t="shared" si="0"/>
        <v>204750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315</v>
      </c>
      <c r="D7" s="10">
        <f>C7*VLOOKUP($A7,商品コード一覧!$A3:$C11,3)</f>
        <v>204750</v>
      </c>
      <c r="E7" s="10">
        <v>271</v>
      </c>
      <c r="F7" s="10">
        <f>E7*VLOOKUP($A7,商品コード一覧!$A3:$C11,3)</f>
        <v>176150</v>
      </c>
      <c r="G7" s="10"/>
      <c r="H7" s="10"/>
      <c r="I7" s="9"/>
      <c r="J7" s="9"/>
      <c r="K7" s="9"/>
      <c r="L7" s="9"/>
      <c r="M7" s="9"/>
      <c r="N7" s="9"/>
      <c r="O7" s="10">
        <f t="shared" si="0"/>
        <v>586</v>
      </c>
      <c r="P7" s="10">
        <f t="shared" si="0"/>
        <v>380900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141</v>
      </c>
      <c r="D8" s="7">
        <f>C8*VLOOKUP($A8,商品コード一覧!$A3:$C12,3)</f>
        <v>63450</v>
      </c>
      <c r="E8" s="7">
        <v>155</v>
      </c>
      <c r="F8" s="7">
        <f>E8*VLOOKUP($A8,商品コード一覧!$A3:$C12,3)</f>
        <v>69750</v>
      </c>
      <c r="G8" s="7"/>
      <c r="H8" s="7"/>
      <c r="I8" s="6"/>
      <c r="J8" s="6"/>
      <c r="K8" s="6"/>
      <c r="L8" s="6"/>
      <c r="M8" s="6"/>
      <c r="N8" s="6"/>
      <c r="O8" s="7">
        <f t="shared" si="0"/>
        <v>296</v>
      </c>
      <c r="P8" s="7">
        <f t="shared" si="0"/>
        <v>133200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308</v>
      </c>
      <c r="D9" s="10">
        <f>C9*VLOOKUP($A9,商品コード一覧!$A3:$C13,3)</f>
        <v>123200</v>
      </c>
      <c r="E9" s="10">
        <v>308</v>
      </c>
      <c r="F9" s="10">
        <f>E9*VLOOKUP($A9,商品コード一覧!$A3:$C13,3)</f>
        <v>123200</v>
      </c>
      <c r="G9" s="10"/>
      <c r="H9" s="10"/>
      <c r="I9" s="9"/>
      <c r="J9" s="9"/>
      <c r="K9" s="9"/>
      <c r="L9" s="9"/>
      <c r="M9" s="9"/>
      <c r="N9" s="9"/>
      <c r="O9" s="10">
        <f t="shared" si="0"/>
        <v>616</v>
      </c>
      <c r="P9" s="10">
        <f t="shared" si="0"/>
        <v>246400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91</v>
      </c>
      <c r="D10" s="7">
        <f>C10*VLOOKUP($A10,商品コード一覧!$A4:$C14,3)</f>
        <v>27300</v>
      </c>
      <c r="E10" s="7">
        <v>107</v>
      </c>
      <c r="F10" s="7">
        <f>E10*VLOOKUP($A10,商品コード一覧!$A4:$C14,3)</f>
        <v>32100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198</v>
      </c>
      <c r="P10" s="7">
        <f t="shared" si="0"/>
        <v>59400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307</v>
      </c>
      <c r="D11" s="10">
        <f>C11*VLOOKUP($A11,商品コード一覧!$A5:$C15,3)</f>
        <v>138150</v>
      </c>
      <c r="E11" s="10">
        <v>301</v>
      </c>
      <c r="F11" s="10">
        <f>E11*VLOOKUP($A11,商品コード一覧!$A5:$C15,3)</f>
        <v>135450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608</v>
      </c>
      <c r="P11" s="10">
        <f t="shared" si="0"/>
        <v>273600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93</v>
      </c>
      <c r="D12" s="7">
        <f>C12*VLOOKUP($A12,商品コード一覧!$A6:$C16,3)</f>
        <v>41850</v>
      </c>
      <c r="E12" s="7">
        <v>89</v>
      </c>
      <c r="F12" s="7">
        <f>E12*VLOOKUP($A12,商品コード一覧!$A6:$C16,3)</f>
        <v>40050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182</v>
      </c>
      <c r="P12" s="7">
        <f t="shared" si="0"/>
        <v>81900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91</v>
      </c>
      <c r="D13" s="10">
        <f>C13*VLOOKUP($A13,商品コード一覧!$A7:$C17,3)</f>
        <v>40950</v>
      </c>
      <c r="E13" s="10">
        <v>93</v>
      </c>
      <c r="F13" s="10">
        <f>E13*VLOOKUP($A13,商品コード一覧!$A7:$C17,3)</f>
        <v>41850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184</v>
      </c>
      <c r="P13" s="10">
        <f t="shared" si="0"/>
        <v>82800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166</v>
      </c>
      <c r="D14" s="7">
        <f>C14*VLOOKUP($A14,商品コード一覧!$A8:$C18,3)</f>
        <v>66400</v>
      </c>
      <c r="E14" s="7">
        <v>161</v>
      </c>
      <c r="F14" s="7">
        <f>E14*VLOOKUP($A14,商品コード一覧!$A8:$C18,3)</f>
        <v>64400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327</v>
      </c>
      <c r="P14" s="7">
        <f t="shared" si="0"/>
        <v>130800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321</v>
      </c>
      <c r="D15" s="10">
        <f>C15*VLOOKUP($A15,商品コード一覧!$A9:$C19,3)</f>
        <v>112350</v>
      </c>
      <c r="E15" s="10">
        <v>279</v>
      </c>
      <c r="F15" s="10">
        <f>E15*VLOOKUP($A15,商品コード一覧!$A9:$C19,3)</f>
        <v>97650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600</v>
      </c>
      <c r="P15" s="10">
        <f t="shared" si="0"/>
        <v>210000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77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137</v>
      </c>
      <c r="D5" s="4">
        <f>C5*VLOOKUP($A5,商品コード一覧!$A2:$C9,3)</f>
        <v>61650</v>
      </c>
      <c r="E5" s="4">
        <v>159</v>
      </c>
      <c r="F5" s="4">
        <f>E5*VLOOKUP($A5,商品コード一覧!$A2:$C9,3)</f>
        <v>71550</v>
      </c>
      <c r="G5" s="4"/>
      <c r="H5" s="4"/>
      <c r="I5" s="3"/>
      <c r="J5" s="3"/>
      <c r="K5" s="3"/>
      <c r="L5" s="3"/>
      <c r="M5" s="3"/>
      <c r="N5" s="3"/>
      <c r="O5" s="4">
        <f>C5+E5+G5+I5+K5+M5</f>
        <v>296</v>
      </c>
      <c r="P5" s="4">
        <f>D5+F5+H5+J5+L5+N5</f>
        <v>133200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222</v>
      </c>
      <c r="D6" s="7">
        <f>C6*VLOOKUP($A6,商品コード一覧!$A3:$C10,3)</f>
        <v>144300</v>
      </c>
      <c r="E6" s="7">
        <v>200</v>
      </c>
      <c r="F6" s="7">
        <f>E6*VLOOKUP($A6,商品コード一覧!$A3:$C10,3)</f>
        <v>130000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422</v>
      </c>
      <c r="P6" s="7">
        <f t="shared" si="0"/>
        <v>274300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73</v>
      </c>
      <c r="D7" s="10">
        <f>C7*VLOOKUP($A7,商品コード一覧!$A3:$C11,3)</f>
        <v>47450</v>
      </c>
      <c r="E7" s="10">
        <v>88</v>
      </c>
      <c r="F7" s="10">
        <f>E7*VLOOKUP($A7,商品コード一覧!$A3:$C11,3)</f>
        <v>57200</v>
      </c>
      <c r="G7" s="10"/>
      <c r="H7" s="10"/>
      <c r="I7" s="9"/>
      <c r="J7" s="9"/>
      <c r="K7" s="9"/>
      <c r="L7" s="9"/>
      <c r="M7" s="9"/>
      <c r="N7" s="9"/>
      <c r="O7" s="10">
        <f t="shared" si="0"/>
        <v>161</v>
      </c>
      <c r="P7" s="10">
        <f t="shared" si="0"/>
        <v>104650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60</v>
      </c>
      <c r="D8" s="7">
        <f>C8*VLOOKUP($A8,商品コード一覧!$A3:$C12,3)</f>
        <v>27000</v>
      </c>
      <c r="E8" s="7">
        <v>52</v>
      </c>
      <c r="F8" s="7">
        <f>E8*VLOOKUP($A8,商品コード一覧!$A3:$C12,3)</f>
        <v>23400</v>
      </c>
      <c r="G8" s="7"/>
      <c r="H8" s="7"/>
      <c r="I8" s="6"/>
      <c r="J8" s="6"/>
      <c r="K8" s="6"/>
      <c r="L8" s="6"/>
      <c r="M8" s="6"/>
      <c r="N8" s="6"/>
      <c r="O8" s="7">
        <f t="shared" si="0"/>
        <v>112</v>
      </c>
      <c r="P8" s="7">
        <f t="shared" si="0"/>
        <v>50400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150</v>
      </c>
      <c r="D9" s="10">
        <f>C9*VLOOKUP($A9,商品コード一覧!$A3:$C13,3)</f>
        <v>60000</v>
      </c>
      <c r="E9" s="10">
        <v>123</v>
      </c>
      <c r="F9" s="10">
        <f>E9*VLOOKUP($A9,商品コード一覧!$A3:$C13,3)</f>
        <v>49200</v>
      </c>
      <c r="G9" s="10"/>
      <c r="H9" s="10"/>
      <c r="I9" s="9"/>
      <c r="J9" s="9"/>
      <c r="K9" s="9"/>
      <c r="L9" s="9"/>
      <c r="M9" s="9"/>
      <c r="N9" s="9"/>
      <c r="O9" s="10">
        <f t="shared" si="0"/>
        <v>273</v>
      </c>
      <c r="P9" s="10">
        <f t="shared" si="0"/>
        <v>109200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220</v>
      </c>
      <c r="D10" s="7">
        <f>C10*VLOOKUP($A10,商品コード一覧!$A4:$C14,3)</f>
        <v>66000</v>
      </c>
      <c r="E10" s="7">
        <v>233</v>
      </c>
      <c r="F10" s="7">
        <f>E10*VLOOKUP($A10,商品コード一覧!$A4:$C14,3)</f>
        <v>69900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453</v>
      </c>
      <c r="P10" s="7">
        <f t="shared" si="0"/>
        <v>135900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166</v>
      </c>
      <c r="D11" s="10">
        <f>C11*VLOOKUP($A11,商品コード一覧!$A5:$C15,3)</f>
        <v>74700</v>
      </c>
      <c r="E11" s="10">
        <v>171</v>
      </c>
      <c r="F11" s="10">
        <f>E11*VLOOKUP($A11,商品コード一覧!$A5:$C15,3)</f>
        <v>76950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337</v>
      </c>
      <c r="P11" s="10">
        <f t="shared" si="0"/>
        <v>151650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62</v>
      </c>
      <c r="D12" s="7">
        <f>C12*VLOOKUP($A12,商品コード一覧!$A6:$C16,3)</f>
        <v>27900</v>
      </c>
      <c r="E12" s="7">
        <v>61</v>
      </c>
      <c r="F12" s="7">
        <f>E12*VLOOKUP($A12,商品コード一覧!$A6:$C16,3)</f>
        <v>27450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123</v>
      </c>
      <c r="P12" s="7">
        <f t="shared" si="0"/>
        <v>55350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171</v>
      </c>
      <c r="D13" s="10">
        <f>C13*VLOOKUP($A13,商品コード一覧!$A7:$C17,3)</f>
        <v>76950</v>
      </c>
      <c r="E13" s="10">
        <v>205</v>
      </c>
      <c r="F13" s="10">
        <f>E13*VLOOKUP($A13,商品コード一覧!$A7:$C17,3)</f>
        <v>92250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376</v>
      </c>
      <c r="P13" s="10">
        <f t="shared" si="0"/>
        <v>169200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139</v>
      </c>
      <c r="D14" s="7">
        <f>C14*VLOOKUP($A14,商品コード一覧!$A8:$C18,3)</f>
        <v>55600</v>
      </c>
      <c r="E14" s="7">
        <v>154</v>
      </c>
      <c r="F14" s="7">
        <f>E14*VLOOKUP($A14,商品コード一覧!$A8:$C18,3)</f>
        <v>61600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293</v>
      </c>
      <c r="P14" s="7">
        <f t="shared" si="0"/>
        <v>117200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105</v>
      </c>
      <c r="D15" s="10">
        <f>C15*VLOOKUP($A15,商品コード一覧!$A9:$C19,3)</f>
        <v>36750</v>
      </c>
      <c r="E15" s="10">
        <v>110</v>
      </c>
      <c r="F15" s="10">
        <f>E15*VLOOKUP($A15,商品コード一覧!$A9:$C19,3)</f>
        <v>38500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215</v>
      </c>
      <c r="P15" s="10">
        <f t="shared" si="0"/>
        <v>75250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78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25</v>
      </c>
      <c r="D5" s="4">
        <f>C5*VLOOKUP($A5,商品コード一覧!$A2:$C9,3)</f>
        <v>11250</v>
      </c>
      <c r="E5" s="4">
        <v>25</v>
      </c>
      <c r="F5" s="4">
        <f>E5*VLOOKUP($A5,商品コード一覧!$A2:$C9,3)</f>
        <v>11250</v>
      </c>
      <c r="G5" s="4"/>
      <c r="H5" s="4"/>
      <c r="I5" s="3"/>
      <c r="J5" s="3"/>
      <c r="K5" s="3"/>
      <c r="L5" s="3"/>
      <c r="M5" s="3"/>
      <c r="N5" s="3"/>
      <c r="O5" s="4">
        <f>C5+E5+G5+I5+K5+M5</f>
        <v>50</v>
      </c>
      <c r="P5" s="4">
        <f>D5+F5+H5+J5+L5+N5</f>
        <v>22500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33</v>
      </c>
      <c r="D6" s="7">
        <f>C6*VLOOKUP($A6,商品コード一覧!$A3:$C10,3)</f>
        <v>21450</v>
      </c>
      <c r="E6" s="7">
        <v>37</v>
      </c>
      <c r="F6" s="7">
        <f>E6*VLOOKUP($A6,商品コード一覧!$A3:$C10,3)</f>
        <v>24050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70</v>
      </c>
      <c r="P6" s="7">
        <f t="shared" si="0"/>
        <v>45500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48</v>
      </c>
      <c r="D7" s="10">
        <f>C7*VLOOKUP($A7,商品コード一覧!$A3:$C11,3)</f>
        <v>31200</v>
      </c>
      <c r="E7" s="10">
        <v>46</v>
      </c>
      <c r="F7" s="10">
        <f>E7*VLOOKUP($A7,商品コード一覧!$A3:$C11,3)</f>
        <v>29900</v>
      </c>
      <c r="G7" s="10"/>
      <c r="H7" s="10"/>
      <c r="I7" s="9"/>
      <c r="J7" s="9"/>
      <c r="K7" s="9"/>
      <c r="L7" s="9"/>
      <c r="M7" s="9"/>
      <c r="N7" s="9"/>
      <c r="O7" s="10">
        <f t="shared" si="0"/>
        <v>94</v>
      </c>
      <c r="P7" s="10">
        <f t="shared" si="0"/>
        <v>61100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15</v>
      </c>
      <c r="D8" s="7">
        <f>C8*VLOOKUP($A8,商品コード一覧!$A3:$C12,3)</f>
        <v>6750</v>
      </c>
      <c r="E8" s="7">
        <v>17</v>
      </c>
      <c r="F8" s="7">
        <f>E8*VLOOKUP($A8,商品コード一覧!$A3:$C12,3)</f>
        <v>7650</v>
      </c>
      <c r="G8" s="7"/>
      <c r="H8" s="7"/>
      <c r="I8" s="6"/>
      <c r="J8" s="6"/>
      <c r="K8" s="6"/>
      <c r="L8" s="6"/>
      <c r="M8" s="6"/>
      <c r="N8" s="6"/>
      <c r="O8" s="7">
        <f t="shared" si="0"/>
        <v>32</v>
      </c>
      <c r="P8" s="7">
        <f t="shared" si="0"/>
        <v>14400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46</v>
      </c>
      <c r="D9" s="10">
        <f>C9*VLOOKUP($A9,商品コード一覧!$A3:$C13,3)</f>
        <v>18400</v>
      </c>
      <c r="E9" s="10">
        <v>48</v>
      </c>
      <c r="F9" s="10">
        <f>E9*VLOOKUP($A9,商品コード一覧!$A3:$C13,3)</f>
        <v>19200</v>
      </c>
      <c r="G9" s="10"/>
      <c r="H9" s="10"/>
      <c r="I9" s="9"/>
      <c r="J9" s="9"/>
      <c r="K9" s="9"/>
      <c r="L9" s="9"/>
      <c r="M9" s="9"/>
      <c r="N9" s="9"/>
      <c r="O9" s="10">
        <f t="shared" si="0"/>
        <v>94</v>
      </c>
      <c r="P9" s="10">
        <f t="shared" si="0"/>
        <v>37600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39</v>
      </c>
      <c r="D10" s="7">
        <f>C10*VLOOKUP($A10,商品コード一覧!$A4:$C14,3)</f>
        <v>11700</v>
      </c>
      <c r="E10" s="7">
        <v>44</v>
      </c>
      <c r="F10" s="7">
        <f>E10*VLOOKUP($A10,商品コード一覧!$A4:$C14,3)</f>
        <v>13200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83</v>
      </c>
      <c r="P10" s="7">
        <f t="shared" si="0"/>
        <v>24900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18</v>
      </c>
      <c r="D11" s="10">
        <f>C11*VLOOKUP($A11,商品コード一覧!$A5:$C15,3)</f>
        <v>8100</v>
      </c>
      <c r="E11" s="10">
        <v>16</v>
      </c>
      <c r="F11" s="10">
        <f>E11*VLOOKUP($A11,商品コード一覧!$A5:$C15,3)</f>
        <v>7200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34</v>
      </c>
      <c r="P11" s="10">
        <f t="shared" si="0"/>
        <v>15300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23</v>
      </c>
      <c r="D12" s="7">
        <f>C12*VLOOKUP($A12,商品コード一覧!$A6:$C16,3)</f>
        <v>10350</v>
      </c>
      <c r="E12" s="7">
        <v>27</v>
      </c>
      <c r="F12" s="7">
        <f>E12*VLOOKUP($A12,商品コード一覧!$A6:$C16,3)</f>
        <v>12150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50</v>
      </c>
      <c r="P12" s="7">
        <f t="shared" si="0"/>
        <v>22500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50</v>
      </c>
      <c r="D13" s="10">
        <f>C13*VLOOKUP($A13,商品コード一覧!$A7:$C17,3)</f>
        <v>22500</v>
      </c>
      <c r="E13" s="10">
        <v>52</v>
      </c>
      <c r="F13" s="10">
        <f>E13*VLOOKUP($A13,商品コード一覧!$A7:$C17,3)</f>
        <v>23400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102</v>
      </c>
      <c r="P13" s="10">
        <f t="shared" si="0"/>
        <v>45900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31</v>
      </c>
      <c r="D14" s="7">
        <f>C14*VLOOKUP($A14,商品コード一覧!$A8:$C18,3)</f>
        <v>12400</v>
      </c>
      <c r="E14" s="7">
        <v>37</v>
      </c>
      <c r="F14" s="7">
        <f>E14*VLOOKUP($A14,商品コード一覧!$A8:$C18,3)</f>
        <v>14800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68</v>
      </c>
      <c r="P14" s="7">
        <f t="shared" si="0"/>
        <v>27200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22</v>
      </c>
      <c r="D15" s="10">
        <f>C15*VLOOKUP($A15,商品コード一覧!$A9:$C19,3)</f>
        <v>7700</v>
      </c>
      <c r="E15" s="10">
        <v>19</v>
      </c>
      <c r="F15" s="10">
        <f>E15*VLOOKUP($A15,商品コード一覧!$A9:$C19,3)</f>
        <v>6650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41</v>
      </c>
      <c r="P15" s="10">
        <f t="shared" si="0"/>
        <v>14350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42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19</v>
      </c>
      <c r="D5" s="4">
        <f>C5*VLOOKUP($A5,商品コード一覧!$A2:$C9,3)</f>
        <v>8550</v>
      </c>
      <c r="E5" s="4">
        <v>16</v>
      </c>
      <c r="F5" s="4">
        <f>E5*VLOOKUP($A5,商品コード一覧!$A2:$C9,3)</f>
        <v>7200</v>
      </c>
      <c r="G5" s="4"/>
      <c r="H5" s="4"/>
      <c r="I5" s="3"/>
      <c r="J5" s="3"/>
      <c r="K5" s="3"/>
      <c r="L5" s="3"/>
      <c r="M5" s="3"/>
      <c r="N5" s="3"/>
      <c r="O5" s="4">
        <f>C5+E5+G5+I5+K5+M5</f>
        <v>35</v>
      </c>
      <c r="P5" s="4">
        <f>D5+F5+H5+J5+L5+N5</f>
        <v>15750</v>
      </c>
    </row>
    <row r="6" spans="1:16" ht="15.95" customHeight="1" x14ac:dyDescent="0.15">
      <c r="A6" s="5" t="s">
        <v>31</v>
      </c>
      <c r="B6" s="6" t="str">
        <f>VLOOKUP(A6,商品コード一覧!A3:B10,2)</f>
        <v>とんかつ弁当</v>
      </c>
      <c r="C6" s="7">
        <v>21</v>
      </c>
      <c r="D6" s="7">
        <f>C6*VLOOKUP($A6,商品コード一覧!$A3:$C10,3)</f>
        <v>13650</v>
      </c>
      <c r="E6" s="7">
        <v>23</v>
      </c>
      <c r="F6" s="7">
        <f>E6*VLOOKUP($A6,商品コード一覧!$A3:$C10,3)</f>
        <v>14950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44</v>
      </c>
      <c r="P6" s="7">
        <f t="shared" si="0"/>
        <v>28600</v>
      </c>
    </row>
    <row r="7" spans="1:16" ht="15.95" customHeight="1" x14ac:dyDescent="0.15">
      <c r="A7" s="8" t="s">
        <v>32</v>
      </c>
      <c r="B7" s="9" t="str">
        <f>VLOOKUP(A7,商品コード一覧!A3:B11,2)</f>
        <v>幕の内弁当（松）</v>
      </c>
      <c r="C7" s="10">
        <v>44</v>
      </c>
      <c r="D7" s="10">
        <f>C7*VLOOKUP($A7,商品コード一覧!$A3:$C11,3)</f>
        <v>28600</v>
      </c>
      <c r="E7" s="10">
        <v>38</v>
      </c>
      <c r="F7" s="10">
        <f>E7*VLOOKUP($A7,商品コード一覧!$A3:$C11,3)</f>
        <v>24700</v>
      </c>
      <c r="G7" s="10"/>
      <c r="H7" s="10"/>
      <c r="I7" s="9"/>
      <c r="J7" s="9"/>
      <c r="K7" s="9"/>
      <c r="L7" s="9"/>
      <c r="M7" s="9"/>
      <c r="N7" s="9"/>
      <c r="O7" s="10">
        <f t="shared" si="0"/>
        <v>82</v>
      </c>
      <c r="P7" s="10">
        <f t="shared" si="0"/>
        <v>53300</v>
      </c>
    </row>
    <row r="8" spans="1:16" ht="15.95" customHeight="1" x14ac:dyDescent="0.15">
      <c r="A8" s="5" t="s">
        <v>33</v>
      </c>
      <c r="B8" s="6" t="str">
        <f>VLOOKUP(A8,商品コード一覧!A3:B12,2)</f>
        <v>幕の内弁当（竹）</v>
      </c>
      <c r="C8" s="7">
        <v>49</v>
      </c>
      <c r="D8" s="7">
        <f>C8*VLOOKUP($A8,商品コード一覧!$A3:$C12,3)</f>
        <v>22050</v>
      </c>
      <c r="E8" s="7">
        <v>45</v>
      </c>
      <c r="F8" s="7">
        <f>E8*VLOOKUP($A8,商品コード一覧!$A3:$C12,3)</f>
        <v>20250</v>
      </c>
      <c r="G8" s="7"/>
      <c r="H8" s="7"/>
      <c r="I8" s="6"/>
      <c r="J8" s="6"/>
      <c r="K8" s="6"/>
      <c r="L8" s="6"/>
      <c r="M8" s="6"/>
      <c r="N8" s="6"/>
      <c r="O8" s="7">
        <f t="shared" si="0"/>
        <v>94</v>
      </c>
      <c r="P8" s="7">
        <f t="shared" si="0"/>
        <v>42300</v>
      </c>
    </row>
    <row r="9" spans="1:16" ht="15.95" customHeight="1" x14ac:dyDescent="0.15">
      <c r="A9" s="8" t="s">
        <v>34</v>
      </c>
      <c r="B9" s="9" t="str">
        <f>VLOOKUP(A9,商品コード一覧!A3:B13,2)</f>
        <v>幕の内弁当（梅）</v>
      </c>
      <c r="C9" s="10">
        <v>22</v>
      </c>
      <c r="D9" s="10">
        <f>C9*VLOOKUP($A9,商品コード一覧!$A3:$C13,3)</f>
        <v>8800</v>
      </c>
      <c r="E9" s="10">
        <v>22</v>
      </c>
      <c r="F9" s="10">
        <f>E9*VLOOKUP($A9,商品コード一覧!$A3:$C13,3)</f>
        <v>8800</v>
      </c>
      <c r="G9" s="10"/>
      <c r="H9" s="10"/>
      <c r="I9" s="9"/>
      <c r="J9" s="9"/>
      <c r="K9" s="9"/>
      <c r="L9" s="9"/>
      <c r="M9" s="9"/>
      <c r="N9" s="9"/>
      <c r="O9" s="10">
        <f t="shared" si="0"/>
        <v>44</v>
      </c>
      <c r="P9" s="10">
        <f t="shared" si="0"/>
        <v>17600</v>
      </c>
    </row>
    <row r="10" spans="1:16" ht="15.95" customHeight="1" x14ac:dyDescent="0.15">
      <c r="A10" s="5" t="s">
        <v>35</v>
      </c>
      <c r="B10" s="6" t="str">
        <f>VLOOKUP(A10,商品コード一覧!A4:B14,2)</f>
        <v>のり弁当</v>
      </c>
      <c r="C10" s="7">
        <v>50</v>
      </c>
      <c r="D10" s="7">
        <f>C10*VLOOKUP($A10,商品コード一覧!$A4:$C14,3)</f>
        <v>15000</v>
      </c>
      <c r="E10" s="7">
        <v>45</v>
      </c>
      <c r="F10" s="7">
        <f>E10*VLOOKUP($A10,商品コード一覧!$A4:$C14,3)</f>
        <v>13500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95</v>
      </c>
      <c r="P10" s="7">
        <f t="shared" si="0"/>
        <v>28500</v>
      </c>
    </row>
    <row r="11" spans="1:16" ht="15.95" customHeight="1" x14ac:dyDescent="0.15">
      <c r="A11" s="8" t="s">
        <v>36</v>
      </c>
      <c r="B11" s="9" t="str">
        <f>VLOOKUP(A11,商品コード一覧!A5:B15,2)</f>
        <v>唐揚げ弁当</v>
      </c>
      <c r="C11" s="10">
        <v>13</v>
      </c>
      <c r="D11" s="10">
        <f>C11*VLOOKUP($A11,商品コード一覧!$A5:$C15,3)</f>
        <v>5850</v>
      </c>
      <c r="E11" s="10">
        <v>14</v>
      </c>
      <c r="F11" s="10">
        <f>E11*VLOOKUP($A11,商品コード一覧!$A5:$C15,3)</f>
        <v>6300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27</v>
      </c>
      <c r="P11" s="10">
        <f t="shared" si="0"/>
        <v>12150</v>
      </c>
    </row>
    <row r="12" spans="1:16" ht="15.95" customHeight="1" x14ac:dyDescent="0.15">
      <c r="A12" s="5" t="s">
        <v>37</v>
      </c>
      <c r="B12" s="6" t="str">
        <f>VLOOKUP(A12,商品コード一覧!A6:B16,2)</f>
        <v>チキン南蛮弁当</v>
      </c>
      <c r="C12" s="7">
        <v>27</v>
      </c>
      <c r="D12" s="7">
        <f>C12*VLOOKUP($A12,商品コード一覧!$A6:$C16,3)</f>
        <v>12150</v>
      </c>
      <c r="E12" s="7">
        <v>23</v>
      </c>
      <c r="F12" s="7">
        <f>E12*VLOOKUP($A12,商品コード一覧!$A6:$C16,3)</f>
        <v>10350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50</v>
      </c>
      <c r="P12" s="7">
        <f t="shared" si="0"/>
        <v>22500</v>
      </c>
    </row>
    <row r="13" spans="1:16" ht="15.95" customHeight="1" x14ac:dyDescent="0.15">
      <c r="A13" s="8" t="s">
        <v>38</v>
      </c>
      <c r="B13" s="9" t="str">
        <f>VLOOKUP(A13,商品コード一覧!A7:B17,2)</f>
        <v>ハンバーグ弁当</v>
      </c>
      <c r="C13" s="10">
        <v>38</v>
      </c>
      <c r="D13" s="10">
        <f>C13*VLOOKUP($A13,商品コード一覧!$A7:$C17,3)</f>
        <v>17100</v>
      </c>
      <c r="E13" s="10">
        <v>30</v>
      </c>
      <c r="F13" s="10">
        <f>E13*VLOOKUP($A13,商品コード一覧!$A7:$C17,3)</f>
        <v>13500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68</v>
      </c>
      <c r="P13" s="10">
        <f t="shared" si="0"/>
        <v>30600</v>
      </c>
    </row>
    <row r="14" spans="1:16" ht="15.95" customHeight="1" x14ac:dyDescent="0.15">
      <c r="A14" s="5" t="s">
        <v>39</v>
      </c>
      <c r="B14" s="6" t="str">
        <f>VLOOKUP(A14,商品コード一覧!A8:B18,2)</f>
        <v>生姜焼き弁当</v>
      </c>
      <c r="C14" s="7">
        <v>26</v>
      </c>
      <c r="D14" s="7">
        <f>C14*VLOOKUP($A14,商品コード一覧!$A8:$C18,3)</f>
        <v>10400</v>
      </c>
      <c r="E14" s="7">
        <v>22</v>
      </c>
      <c r="F14" s="7">
        <f>E14*VLOOKUP($A14,商品コード一覧!$A8:$C18,3)</f>
        <v>8800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48</v>
      </c>
      <c r="P14" s="7">
        <f t="shared" si="0"/>
        <v>19200</v>
      </c>
    </row>
    <row r="15" spans="1:16" ht="15.95" customHeight="1" x14ac:dyDescent="0.15">
      <c r="A15" s="8" t="s">
        <v>40</v>
      </c>
      <c r="B15" s="9" t="str">
        <f>VLOOKUP(A15,商品コード一覧!A9:B19,2)</f>
        <v>鮭弁当</v>
      </c>
      <c r="C15" s="10">
        <v>46</v>
      </c>
      <c r="D15" s="10">
        <f>C15*VLOOKUP($A15,商品コード一覧!$A9:$C19,3)</f>
        <v>16100</v>
      </c>
      <c r="E15" s="10">
        <v>40</v>
      </c>
      <c r="F15" s="10">
        <f>E15*VLOOKUP($A15,商品コード一覧!$A9:$C19,3)</f>
        <v>14000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86</v>
      </c>
      <c r="P15" s="10">
        <f t="shared" si="0"/>
        <v>30100</v>
      </c>
    </row>
  </sheetData>
  <mergeCells count="7">
    <mergeCell ref="M3:N3"/>
    <mergeCell ref="O3:P3"/>
    <mergeCell ref="C3:D3"/>
    <mergeCell ref="E3:F3"/>
    <mergeCell ref="G3:H3"/>
    <mergeCell ref="I3:J3"/>
    <mergeCell ref="K3:L3"/>
  </mergeCells>
  <phoneticPr fontId="2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79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25</v>
      </c>
      <c r="D5" s="4">
        <f>C5*VLOOKUP($A5,商品コード一覧!$A2:$C9,3)</f>
        <v>11250</v>
      </c>
      <c r="E5" s="4">
        <v>22</v>
      </c>
      <c r="F5" s="4">
        <f>E5*VLOOKUP($A5,商品コード一覧!$A2:$C9,3)</f>
        <v>9900</v>
      </c>
      <c r="G5" s="4"/>
      <c r="H5" s="4"/>
      <c r="I5" s="3"/>
      <c r="J5" s="3"/>
      <c r="K5" s="3"/>
      <c r="L5" s="3"/>
      <c r="M5" s="3"/>
      <c r="N5" s="3"/>
      <c r="O5" s="4">
        <f>C5+E5+G5+I5+K5+M5</f>
        <v>47</v>
      </c>
      <c r="P5" s="4">
        <f>D5+F5+H5+J5+L5+N5</f>
        <v>21150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11</v>
      </c>
      <c r="D6" s="7">
        <f>C6*VLOOKUP($A6,商品コード一覧!$A3:$C10,3)</f>
        <v>7150</v>
      </c>
      <c r="E6" s="7">
        <v>11</v>
      </c>
      <c r="F6" s="7">
        <f>E6*VLOOKUP($A6,商品コード一覧!$A3:$C10,3)</f>
        <v>7150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22</v>
      </c>
      <c r="P6" s="7">
        <f t="shared" si="0"/>
        <v>14300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34</v>
      </c>
      <c r="D7" s="10">
        <f>C7*VLOOKUP($A7,商品コード一覧!$A3:$C11,3)</f>
        <v>22100</v>
      </c>
      <c r="E7" s="10">
        <v>39</v>
      </c>
      <c r="F7" s="10">
        <f>E7*VLOOKUP($A7,商品コード一覧!$A3:$C11,3)</f>
        <v>25350</v>
      </c>
      <c r="G7" s="10"/>
      <c r="H7" s="10"/>
      <c r="I7" s="9"/>
      <c r="J7" s="9"/>
      <c r="K7" s="9"/>
      <c r="L7" s="9"/>
      <c r="M7" s="9"/>
      <c r="N7" s="9"/>
      <c r="O7" s="10">
        <f t="shared" si="0"/>
        <v>73</v>
      </c>
      <c r="P7" s="10">
        <f t="shared" si="0"/>
        <v>47450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16</v>
      </c>
      <c r="D8" s="7">
        <f>C8*VLOOKUP($A8,商品コード一覧!$A3:$C12,3)</f>
        <v>7200</v>
      </c>
      <c r="E8" s="7">
        <v>16</v>
      </c>
      <c r="F8" s="7">
        <f>E8*VLOOKUP($A8,商品コード一覧!$A3:$C12,3)</f>
        <v>7200</v>
      </c>
      <c r="G8" s="7"/>
      <c r="H8" s="7"/>
      <c r="I8" s="6"/>
      <c r="J8" s="6"/>
      <c r="K8" s="6"/>
      <c r="L8" s="6"/>
      <c r="M8" s="6"/>
      <c r="N8" s="6"/>
      <c r="O8" s="7">
        <f t="shared" si="0"/>
        <v>32</v>
      </c>
      <c r="P8" s="7">
        <f t="shared" si="0"/>
        <v>14400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13</v>
      </c>
      <c r="D9" s="10">
        <f>C9*VLOOKUP($A9,商品コード一覧!$A3:$C13,3)</f>
        <v>5200</v>
      </c>
      <c r="E9" s="10">
        <v>14</v>
      </c>
      <c r="F9" s="10">
        <f>E9*VLOOKUP($A9,商品コード一覧!$A3:$C13,3)</f>
        <v>5600</v>
      </c>
      <c r="G9" s="10"/>
      <c r="H9" s="10"/>
      <c r="I9" s="9"/>
      <c r="J9" s="9"/>
      <c r="K9" s="9"/>
      <c r="L9" s="9"/>
      <c r="M9" s="9"/>
      <c r="N9" s="9"/>
      <c r="O9" s="10">
        <f t="shared" si="0"/>
        <v>27</v>
      </c>
      <c r="P9" s="10">
        <f t="shared" si="0"/>
        <v>10800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16</v>
      </c>
      <c r="D10" s="7">
        <f>C10*VLOOKUP($A10,商品コード一覧!$A4:$C14,3)</f>
        <v>4800</v>
      </c>
      <c r="E10" s="7">
        <v>19</v>
      </c>
      <c r="F10" s="7">
        <f>E10*VLOOKUP($A10,商品コード一覧!$A4:$C14,3)</f>
        <v>5700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35</v>
      </c>
      <c r="P10" s="7">
        <f t="shared" si="0"/>
        <v>10500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39</v>
      </c>
      <c r="D11" s="10">
        <f>C11*VLOOKUP($A11,商品コード一覧!$A5:$C15,3)</f>
        <v>17550</v>
      </c>
      <c r="E11" s="10">
        <v>38</v>
      </c>
      <c r="F11" s="10">
        <f>E11*VLOOKUP($A11,商品コード一覧!$A5:$C15,3)</f>
        <v>17100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77</v>
      </c>
      <c r="P11" s="10">
        <f t="shared" si="0"/>
        <v>34650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26</v>
      </c>
      <c r="D12" s="7">
        <f>C12*VLOOKUP($A12,商品コード一覧!$A6:$C16,3)</f>
        <v>11700</v>
      </c>
      <c r="E12" s="7">
        <v>23</v>
      </c>
      <c r="F12" s="7">
        <f>E12*VLOOKUP($A12,商品コード一覧!$A6:$C16,3)</f>
        <v>10350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49</v>
      </c>
      <c r="P12" s="7">
        <f t="shared" si="0"/>
        <v>22050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18</v>
      </c>
      <c r="D13" s="10">
        <f>C13*VLOOKUP($A13,商品コード一覧!$A7:$C17,3)</f>
        <v>8100</v>
      </c>
      <c r="E13" s="10">
        <v>21</v>
      </c>
      <c r="F13" s="10">
        <f>E13*VLOOKUP($A13,商品コード一覧!$A7:$C17,3)</f>
        <v>9450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39</v>
      </c>
      <c r="P13" s="10">
        <f t="shared" si="0"/>
        <v>17550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39</v>
      </c>
      <c r="D14" s="7">
        <f>C14*VLOOKUP($A14,商品コード一覧!$A8:$C18,3)</f>
        <v>15600</v>
      </c>
      <c r="E14" s="7">
        <v>37</v>
      </c>
      <c r="F14" s="7">
        <f>E14*VLOOKUP($A14,商品コード一覧!$A8:$C18,3)</f>
        <v>14800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76</v>
      </c>
      <c r="P14" s="7">
        <f t="shared" si="0"/>
        <v>30400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11</v>
      </c>
      <c r="D15" s="10">
        <f>C15*VLOOKUP($A15,商品コード一覧!$A9:$C19,3)</f>
        <v>3850</v>
      </c>
      <c r="E15" s="10">
        <v>13</v>
      </c>
      <c r="F15" s="10">
        <f>E15*VLOOKUP($A15,商品コード一覧!$A9:$C19,3)</f>
        <v>4550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24</v>
      </c>
      <c r="P15" s="10">
        <f t="shared" si="0"/>
        <v>8400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80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23</v>
      </c>
      <c r="D5" s="4">
        <f>C5*VLOOKUP($A5,商品コード一覧!$A2:$C9,3)</f>
        <v>10350</v>
      </c>
      <c r="E5" s="4">
        <v>24</v>
      </c>
      <c r="F5" s="4">
        <f>E5*VLOOKUP($A5,商品コード一覧!$A2:$C9,3)</f>
        <v>10800</v>
      </c>
      <c r="G5" s="4"/>
      <c r="H5" s="4"/>
      <c r="I5" s="3"/>
      <c r="J5" s="3"/>
      <c r="K5" s="3"/>
      <c r="L5" s="3"/>
      <c r="M5" s="3"/>
      <c r="N5" s="3"/>
      <c r="O5" s="4">
        <f>C5+E5+G5+I5+K5+M5</f>
        <v>47</v>
      </c>
      <c r="P5" s="4">
        <f>D5+F5+H5+J5+L5+N5</f>
        <v>21150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24</v>
      </c>
      <c r="D6" s="7">
        <f>C6*VLOOKUP($A6,商品コード一覧!$A3:$C10,3)</f>
        <v>15600</v>
      </c>
      <c r="E6" s="7">
        <v>23</v>
      </c>
      <c r="F6" s="7">
        <f>E6*VLOOKUP($A6,商品コード一覧!$A3:$C10,3)</f>
        <v>14950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47</v>
      </c>
      <c r="P6" s="7">
        <f t="shared" si="0"/>
        <v>30550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24</v>
      </c>
      <c r="D7" s="10">
        <f>C7*VLOOKUP($A7,商品コード一覧!$A3:$C11,3)</f>
        <v>15600</v>
      </c>
      <c r="E7" s="10">
        <v>28</v>
      </c>
      <c r="F7" s="10">
        <f>E7*VLOOKUP($A7,商品コード一覧!$A3:$C11,3)</f>
        <v>18200</v>
      </c>
      <c r="G7" s="10"/>
      <c r="H7" s="10"/>
      <c r="I7" s="9"/>
      <c r="J7" s="9"/>
      <c r="K7" s="9"/>
      <c r="L7" s="9"/>
      <c r="M7" s="9"/>
      <c r="N7" s="9"/>
      <c r="O7" s="10">
        <f t="shared" si="0"/>
        <v>52</v>
      </c>
      <c r="P7" s="10">
        <f t="shared" si="0"/>
        <v>33800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24</v>
      </c>
      <c r="D8" s="7">
        <f>C8*VLOOKUP($A8,商品コード一覧!$A3:$C12,3)</f>
        <v>10800</v>
      </c>
      <c r="E8" s="7">
        <v>26</v>
      </c>
      <c r="F8" s="7">
        <f>E8*VLOOKUP($A8,商品コード一覧!$A3:$C12,3)</f>
        <v>11700</v>
      </c>
      <c r="G8" s="7"/>
      <c r="H8" s="7"/>
      <c r="I8" s="6"/>
      <c r="J8" s="6"/>
      <c r="K8" s="6"/>
      <c r="L8" s="6"/>
      <c r="M8" s="6"/>
      <c r="N8" s="6"/>
      <c r="O8" s="7">
        <f t="shared" si="0"/>
        <v>50</v>
      </c>
      <c r="P8" s="7">
        <f t="shared" si="0"/>
        <v>22500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17</v>
      </c>
      <c r="D9" s="10">
        <f>C9*VLOOKUP($A9,商品コード一覧!$A3:$C13,3)</f>
        <v>6800</v>
      </c>
      <c r="E9" s="10">
        <v>16</v>
      </c>
      <c r="F9" s="10">
        <f>E9*VLOOKUP($A9,商品コード一覧!$A3:$C13,3)</f>
        <v>6400</v>
      </c>
      <c r="G9" s="10"/>
      <c r="H9" s="10"/>
      <c r="I9" s="9"/>
      <c r="J9" s="9"/>
      <c r="K9" s="9"/>
      <c r="L9" s="9"/>
      <c r="M9" s="9"/>
      <c r="N9" s="9"/>
      <c r="O9" s="10">
        <f t="shared" si="0"/>
        <v>33</v>
      </c>
      <c r="P9" s="10">
        <f t="shared" si="0"/>
        <v>13200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14</v>
      </c>
      <c r="D10" s="7">
        <f>C10*VLOOKUP($A10,商品コード一覧!$A4:$C14,3)</f>
        <v>4200</v>
      </c>
      <c r="E10" s="7">
        <v>16</v>
      </c>
      <c r="F10" s="7">
        <f>E10*VLOOKUP($A10,商品コード一覧!$A4:$C14,3)</f>
        <v>4800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30</v>
      </c>
      <c r="P10" s="7">
        <f t="shared" si="0"/>
        <v>9000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22</v>
      </c>
      <c r="D11" s="10">
        <f>C11*VLOOKUP($A11,商品コード一覧!$A5:$C15,3)</f>
        <v>9900</v>
      </c>
      <c r="E11" s="10">
        <v>26</v>
      </c>
      <c r="F11" s="10">
        <f>E11*VLOOKUP($A11,商品コード一覧!$A5:$C15,3)</f>
        <v>11700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48</v>
      </c>
      <c r="P11" s="10">
        <f t="shared" si="0"/>
        <v>21600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19</v>
      </c>
      <c r="D12" s="7">
        <f>C12*VLOOKUP($A12,商品コード一覧!$A6:$C16,3)</f>
        <v>8550</v>
      </c>
      <c r="E12" s="7">
        <v>16</v>
      </c>
      <c r="F12" s="7">
        <f>E12*VLOOKUP($A12,商品コード一覧!$A6:$C16,3)</f>
        <v>7200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35</v>
      </c>
      <c r="P12" s="7">
        <f t="shared" si="0"/>
        <v>15750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23</v>
      </c>
      <c r="D13" s="10">
        <f>C13*VLOOKUP($A13,商品コード一覧!$A7:$C17,3)</f>
        <v>10350</v>
      </c>
      <c r="E13" s="10">
        <v>24</v>
      </c>
      <c r="F13" s="10">
        <f>E13*VLOOKUP($A13,商品コード一覧!$A7:$C17,3)</f>
        <v>10800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47</v>
      </c>
      <c r="P13" s="10">
        <f t="shared" si="0"/>
        <v>21150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12</v>
      </c>
      <c r="D14" s="7">
        <f>C14*VLOOKUP($A14,商品コード一覧!$A8:$C18,3)</f>
        <v>4800</v>
      </c>
      <c r="E14" s="7">
        <v>10</v>
      </c>
      <c r="F14" s="7">
        <f>E14*VLOOKUP($A14,商品コード一覧!$A8:$C18,3)</f>
        <v>4000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22</v>
      </c>
      <c r="P14" s="7">
        <f t="shared" si="0"/>
        <v>8800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19</v>
      </c>
      <c r="D15" s="10">
        <f>C15*VLOOKUP($A15,商品コード一覧!$A9:$C19,3)</f>
        <v>6650</v>
      </c>
      <c r="E15" s="10">
        <v>17</v>
      </c>
      <c r="F15" s="10">
        <f>E15*VLOOKUP($A15,商品コード一覧!$A9:$C19,3)</f>
        <v>5950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36</v>
      </c>
      <c r="P15" s="10">
        <f t="shared" si="0"/>
        <v>12600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81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19</v>
      </c>
      <c r="D5" s="4">
        <f>C5*VLOOKUP($A5,商品コード一覧!$A2:$C9,3)</f>
        <v>8550</v>
      </c>
      <c r="E5" s="4">
        <v>22</v>
      </c>
      <c r="F5" s="4">
        <f>E5*VLOOKUP($A5,商品コード一覧!$A2:$C9,3)</f>
        <v>9900</v>
      </c>
      <c r="G5" s="4"/>
      <c r="H5" s="4"/>
      <c r="I5" s="3"/>
      <c r="J5" s="3"/>
      <c r="K5" s="3"/>
      <c r="L5" s="3"/>
      <c r="M5" s="3"/>
      <c r="N5" s="3"/>
      <c r="O5" s="4">
        <f>C5+E5+G5+I5+K5+M5</f>
        <v>41</v>
      </c>
      <c r="P5" s="4">
        <f>D5+F5+H5+J5+L5+N5</f>
        <v>18450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9</v>
      </c>
      <c r="D6" s="7">
        <f>C6*VLOOKUP($A6,商品コード一覧!$A3:$C10,3)</f>
        <v>5850</v>
      </c>
      <c r="E6" s="7">
        <v>9</v>
      </c>
      <c r="F6" s="7">
        <f>E6*VLOOKUP($A6,商品コード一覧!$A3:$C10,3)</f>
        <v>5850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18</v>
      </c>
      <c r="P6" s="7">
        <f t="shared" si="0"/>
        <v>11700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15</v>
      </c>
      <c r="D7" s="10">
        <f>C7*VLOOKUP($A7,商品コード一覧!$A3:$C11,3)</f>
        <v>9750</v>
      </c>
      <c r="E7" s="10">
        <v>18</v>
      </c>
      <c r="F7" s="10">
        <f>E7*VLOOKUP($A7,商品コード一覧!$A3:$C11,3)</f>
        <v>11700</v>
      </c>
      <c r="G7" s="10"/>
      <c r="H7" s="10"/>
      <c r="I7" s="9"/>
      <c r="J7" s="9"/>
      <c r="K7" s="9"/>
      <c r="L7" s="9"/>
      <c r="M7" s="9"/>
      <c r="N7" s="9"/>
      <c r="O7" s="10">
        <f t="shared" si="0"/>
        <v>33</v>
      </c>
      <c r="P7" s="10">
        <f t="shared" si="0"/>
        <v>21450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16</v>
      </c>
      <c r="D8" s="7">
        <f>C8*VLOOKUP($A8,商品コード一覧!$A3:$C12,3)</f>
        <v>7200</v>
      </c>
      <c r="E8" s="7">
        <v>17</v>
      </c>
      <c r="F8" s="7">
        <f>E8*VLOOKUP($A8,商品コード一覧!$A3:$C12,3)</f>
        <v>7650</v>
      </c>
      <c r="G8" s="7"/>
      <c r="H8" s="7"/>
      <c r="I8" s="6"/>
      <c r="J8" s="6"/>
      <c r="K8" s="6"/>
      <c r="L8" s="6"/>
      <c r="M8" s="6"/>
      <c r="N8" s="6"/>
      <c r="O8" s="7">
        <f t="shared" si="0"/>
        <v>33</v>
      </c>
      <c r="P8" s="7">
        <f t="shared" si="0"/>
        <v>14850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15</v>
      </c>
      <c r="D9" s="10">
        <f>C9*VLOOKUP($A9,商品コード一覧!$A3:$C13,3)</f>
        <v>6000</v>
      </c>
      <c r="E9" s="10">
        <v>15</v>
      </c>
      <c r="F9" s="10">
        <f>E9*VLOOKUP($A9,商品コード一覧!$A3:$C13,3)</f>
        <v>6000</v>
      </c>
      <c r="G9" s="10"/>
      <c r="H9" s="10"/>
      <c r="I9" s="9"/>
      <c r="J9" s="9"/>
      <c r="K9" s="9"/>
      <c r="L9" s="9"/>
      <c r="M9" s="9"/>
      <c r="N9" s="9"/>
      <c r="O9" s="10">
        <f t="shared" si="0"/>
        <v>30</v>
      </c>
      <c r="P9" s="10">
        <f t="shared" si="0"/>
        <v>12000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20</v>
      </c>
      <c r="D10" s="7">
        <f>C10*VLOOKUP($A10,商品コード一覧!$A4:$C14,3)</f>
        <v>6000</v>
      </c>
      <c r="E10" s="7">
        <v>23</v>
      </c>
      <c r="F10" s="7">
        <f>E10*VLOOKUP($A10,商品コード一覧!$A4:$C14,3)</f>
        <v>6900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43</v>
      </c>
      <c r="P10" s="7">
        <f t="shared" si="0"/>
        <v>12900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22</v>
      </c>
      <c r="D11" s="10">
        <f>C11*VLOOKUP($A11,商品コード一覧!$A5:$C15,3)</f>
        <v>9900</v>
      </c>
      <c r="E11" s="10">
        <v>19</v>
      </c>
      <c r="F11" s="10">
        <f>E11*VLOOKUP($A11,商品コード一覧!$A5:$C15,3)</f>
        <v>8550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41</v>
      </c>
      <c r="P11" s="10">
        <f t="shared" si="0"/>
        <v>18450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20</v>
      </c>
      <c r="D12" s="7">
        <f>C12*VLOOKUP($A12,商品コード一覧!$A6:$C16,3)</f>
        <v>9000</v>
      </c>
      <c r="E12" s="7">
        <v>23</v>
      </c>
      <c r="F12" s="7">
        <f>E12*VLOOKUP($A12,商品コード一覧!$A6:$C16,3)</f>
        <v>10350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43</v>
      </c>
      <c r="P12" s="7">
        <f t="shared" si="0"/>
        <v>19350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21</v>
      </c>
      <c r="D13" s="10">
        <f>C13*VLOOKUP($A13,商品コード一覧!$A7:$C17,3)</f>
        <v>9450</v>
      </c>
      <c r="E13" s="10">
        <v>18</v>
      </c>
      <c r="F13" s="10">
        <f>E13*VLOOKUP($A13,商品コード一覧!$A7:$C17,3)</f>
        <v>8100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39</v>
      </c>
      <c r="P13" s="10">
        <f t="shared" si="0"/>
        <v>17550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18</v>
      </c>
      <c r="D14" s="7">
        <f>C14*VLOOKUP($A14,商品コード一覧!$A8:$C18,3)</f>
        <v>7200</v>
      </c>
      <c r="E14" s="7">
        <v>18</v>
      </c>
      <c r="F14" s="7">
        <f>E14*VLOOKUP($A14,商品コード一覧!$A8:$C18,3)</f>
        <v>7200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36</v>
      </c>
      <c r="P14" s="7">
        <f t="shared" si="0"/>
        <v>14400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18</v>
      </c>
      <c r="D15" s="10">
        <f>C15*VLOOKUP($A15,商品コード一覧!$A9:$C19,3)</f>
        <v>6300</v>
      </c>
      <c r="E15" s="10">
        <v>20</v>
      </c>
      <c r="F15" s="10">
        <f>E15*VLOOKUP($A15,商品コード一覧!$A9:$C19,3)</f>
        <v>7000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38</v>
      </c>
      <c r="P15" s="10">
        <f t="shared" si="0"/>
        <v>13300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82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54</v>
      </c>
      <c r="D5" s="4">
        <f>C5*VLOOKUP($A5,商品コード一覧!$A2:$C9,3)</f>
        <v>24300</v>
      </c>
      <c r="E5" s="4">
        <v>51</v>
      </c>
      <c r="F5" s="4">
        <f>E5*VLOOKUP($A5,商品コード一覧!$A2:$C9,3)</f>
        <v>22950</v>
      </c>
      <c r="G5" s="4"/>
      <c r="H5" s="4"/>
      <c r="I5" s="3"/>
      <c r="J5" s="3"/>
      <c r="K5" s="3"/>
      <c r="L5" s="3"/>
      <c r="M5" s="3"/>
      <c r="N5" s="3"/>
      <c r="O5" s="4">
        <f>C5+E5+G5+I5+K5+M5</f>
        <v>105</v>
      </c>
      <c r="P5" s="4">
        <f>D5+F5+H5+J5+L5+N5</f>
        <v>47250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65</v>
      </c>
      <c r="D6" s="7">
        <f>C6*VLOOKUP($A6,商品コード一覧!$A3:$C10,3)</f>
        <v>42250</v>
      </c>
      <c r="E6" s="7">
        <v>57</v>
      </c>
      <c r="F6" s="7">
        <f>E6*VLOOKUP($A6,商品コード一覧!$A3:$C10,3)</f>
        <v>37050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122</v>
      </c>
      <c r="P6" s="7">
        <f t="shared" si="0"/>
        <v>79300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63</v>
      </c>
      <c r="D7" s="10">
        <f>C7*VLOOKUP($A7,商品コード一覧!$A3:$C11,3)</f>
        <v>40950</v>
      </c>
      <c r="E7" s="10">
        <v>73</v>
      </c>
      <c r="F7" s="10">
        <f>E7*VLOOKUP($A7,商品コード一覧!$A3:$C11,3)</f>
        <v>47450</v>
      </c>
      <c r="G7" s="10"/>
      <c r="H7" s="10"/>
      <c r="I7" s="9"/>
      <c r="J7" s="9"/>
      <c r="K7" s="9"/>
      <c r="L7" s="9"/>
      <c r="M7" s="9"/>
      <c r="N7" s="9"/>
      <c r="O7" s="10">
        <f t="shared" si="0"/>
        <v>136</v>
      </c>
      <c r="P7" s="10">
        <f t="shared" si="0"/>
        <v>88400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33</v>
      </c>
      <c r="D8" s="7">
        <f>C8*VLOOKUP($A8,商品コード一覧!$A3:$C12,3)</f>
        <v>14850</v>
      </c>
      <c r="E8" s="7">
        <v>33</v>
      </c>
      <c r="F8" s="7">
        <f>E8*VLOOKUP($A8,商品コード一覧!$A3:$C12,3)</f>
        <v>14850</v>
      </c>
      <c r="G8" s="7"/>
      <c r="H8" s="7"/>
      <c r="I8" s="6"/>
      <c r="J8" s="6"/>
      <c r="K8" s="6"/>
      <c r="L8" s="6"/>
      <c r="M8" s="6"/>
      <c r="N8" s="6"/>
      <c r="O8" s="7">
        <f t="shared" si="0"/>
        <v>66</v>
      </c>
      <c r="P8" s="7">
        <f t="shared" si="0"/>
        <v>29700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65</v>
      </c>
      <c r="D9" s="10">
        <f>C9*VLOOKUP($A9,商品コード一覧!$A3:$C13,3)</f>
        <v>26000</v>
      </c>
      <c r="E9" s="10">
        <v>78</v>
      </c>
      <c r="F9" s="10">
        <f>E9*VLOOKUP($A9,商品コード一覧!$A3:$C13,3)</f>
        <v>31200</v>
      </c>
      <c r="G9" s="10"/>
      <c r="H9" s="10"/>
      <c r="I9" s="9"/>
      <c r="J9" s="9"/>
      <c r="K9" s="9"/>
      <c r="L9" s="9"/>
      <c r="M9" s="9"/>
      <c r="N9" s="9"/>
      <c r="O9" s="10">
        <f t="shared" si="0"/>
        <v>143</v>
      </c>
      <c r="P9" s="10">
        <f t="shared" si="0"/>
        <v>57200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23</v>
      </c>
      <c r="D10" s="7">
        <f>C10*VLOOKUP($A10,商品コード一覧!$A4:$C14,3)</f>
        <v>6900</v>
      </c>
      <c r="E10" s="7">
        <v>23</v>
      </c>
      <c r="F10" s="7">
        <f>E10*VLOOKUP($A10,商品コード一覧!$A4:$C14,3)</f>
        <v>6900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46</v>
      </c>
      <c r="P10" s="7">
        <f t="shared" si="0"/>
        <v>13800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68</v>
      </c>
      <c r="D11" s="10">
        <f>C11*VLOOKUP($A11,商品コード一覧!$A5:$C15,3)</f>
        <v>30600</v>
      </c>
      <c r="E11" s="10">
        <v>80</v>
      </c>
      <c r="F11" s="10">
        <f>E11*VLOOKUP($A11,商品コード一覧!$A5:$C15,3)</f>
        <v>36000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148</v>
      </c>
      <c r="P11" s="10">
        <f t="shared" si="0"/>
        <v>66600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25</v>
      </c>
      <c r="D12" s="7">
        <f>C12*VLOOKUP($A12,商品コード一覧!$A6:$C16,3)</f>
        <v>11250</v>
      </c>
      <c r="E12" s="7">
        <v>22</v>
      </c>
      <c r="F12" s="7">
        <f>E12*VLOOKUP($A12,商品コード一覧!$A6:$C16,3)</f>
        <v>9900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47</v>
      </c>
      <c r="P12" s="7">
        <f t="shared" si="0"/>
        <v>21150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67</v>
      </c>
      <c r="D13" s="10">
        <f>C13*VLOOKUP($A13,商品コード一覧!$A7:$C17,3)</f>
        <v>30150</v>
      </c>
      <c r="E13" s="10">
        <v>68</v>
      </c>
      <c r="F13" s="10">
        <f>E13*VLOOKUP($A13,商品コード一覧!$A7:$C17,3)</f>
        <v>30600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135</v>
      </c>
      <c r="P13" s="10">
        <f t="shared" si="0"/>
        <v>60750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68</v>
      </c>
      <c r="D14" s="7">
        <f>C14*VLOOKUP($A14,商品コード一覧!$A8:$C18,3)</f>
        <v>27200</v>
      </c>
      <c r="E14" s="7">
        <v>74</v>
      </c>
      <c r="F14" s="7">
        <f>E14*VLOOKUP($A14,商品コード一覧!$A8:$C18,3)</f>
        <v>29600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142</v>
      </c>
      <c r="P14" s="7">
        <f t="shared" si="0"/>
        <v>56800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74</v>
      </c>
      <c r="D15" s="10">
        <f>C15*VLOOKUP($A15,商品コード一覧!$A9:$C19,3)</f>
        <v>25900</v>
      </c>
      <c r="E15" s="10">
        <v>63</v>
      </c>
      <c r="F15" s="10">
        <f>E15*VLOOKUP($A15,商品コード一覧!$A9:$C19,3)</f>
        <v>22050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137</v>
      </c>
      <c r="P15" s="10">
        <f t="shared" si="0"/>
        <v>47950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83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66</v>
      </c>
      <c r="D5" s="4">
        <f>C5*VLOOKUP($A5,商品コード一覧!$A2:$C9,3)</f>
        <v>29700</v>
      </c>
      <c r="E5" s="4">
        <v>58</v>
      </c>
      <c r="F5" s="4">
        <f>E5*VLOOKUP($A5,商品コード一覧!$A2:$C9,3)</f>
        <v>26100</v>
      </c>
      <c r="G5" s="4"/>
      <c r="H5" s="4"/>
      <c r="I5" s="3"/>
      <c r="J5" s="3"/>
      <c r="K5" s="3"/>
      <c r="L5" s="3"/>
      <c r="M5" s="3"/>
      <c r="N5" s="3"/>
      <c r="O5" s="4">
        <f>C5+E5+G5+I5+K5+M5</f>
        <v>124</v>
      </c>
      <c r="P5" s="4">
        <f>D5+F5+H5+J5+L5+N5</f>
        <v>55800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43</v>
      </c>
      <c r="D6" s="7">
        <f>C6*VLOOKUP($A6,商品コード一覧!$A3:$C10,3)</f>
        <v>27950</v>
      </c>
      <c r="E6" s="7">
        <v>39</v>
      </c>
      <c r="F6" s="7">
        <f>E6*VLOOKUP($A6,商品コード一覧!$A3:$C10,3)</f>
        <v>25350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82</v>
      </c>
      <c r="P6" s="7">
        <f t="shared" si="0"/>
        <v>53300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32</v>
      </c>
      <c r="D7" s="10">
        <f>C7*VLOOKUP($A7,商品コード一覧!$A3:$C11,3)</f>
        <v>20800</v>
      </c>
      <c r="E7" s="10">
        <v>30</v>
      </c>
      <c r="F7" s="10">
        <f>E7*VLOOKUP($A7,商品コード一覧!$A3:$C11,3)</f>
        <v>19500</v>
      </c>
      <c r="G7" s="10"/>
      <c r="H7" s="10"/>
      <c r="I7" s="9"/>
      <c r="J7" s="9"/>
      <c r="K7" s="9"/>
      <c r="L7" s="9"/>
      <c r="M7" s="9"/>
      <c r="N7" s="9"/>
      <c r="O7" s="10">
        <f t="shared" si="0"/>
        <v>62</v>
      </c>
      <c r="P7" s="10">
        <f t="shared" si="0"/>
        <v>40300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32</v>
      </c>
      <c r="D8" s="7">
        <f>C8*VLOOKUP($A8,商品コード一覧!$A3:$C12,3)</f>
        <v>14400</v>
      </c>
      <c r="E8" s="7">
        <v>32</v>
      </c>
      <c r="F8" s="7">
        <f>E8*VLOOKUP($A8,商品コード一覧!$A3:$C12,3)</f>
        <v>14400</v>
      </c>
      <c r="G8" s="7"/>
      <c r="H8" s="7"/>
      <c r="I8" s="6"/>
      <c r="J8" s="6"/>
      <c r="K8" s="6"/>
      <c r="L8" s="6"/>
      <c r="M8" s="6"/>
      <c r="N8" s="6"/>
      <c r="O8" s="7">
        <f t="shared" si="0"/>
        <v>64</v>
      </c>
      <c r="P8" s="7">
        <f t="shared" si="0"/>
        <v>28800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104</v>
      </c>
      <c r="D9" s="10">
        <f>C9*VLOOKUP($A9,商品コード一覧!$A3:$C13,3)</f>
        <v>41600</v>
      </c>
      <c r="E9" s="10">
        <v>118</v>
      </c>
      <c r="F9" s="10">
        <f>E9*VLOOKUP($A9,商品コード一覧!$A3:$C13,3)</f>
        <v>47200</v>
      </c>
      <c r="G9" s="10"/>
      <c r="H9" s="10"/>
      <c r="I9" s="9"/>
      <c r="J9" s="9"/>
      <c r="K9" s="9"/>
      <c r="L9" s="9"/>
      <c r="M9" s="9"/>
      <c r="N9" s="9"/>
      <c r="O9" s="10">
        <f t="shared" si="0"/>
        <v>222</v>
      </c>
      <c r="P9" s="10">
        <f t="shared" si="0"/>
        <v>88800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103</v>
      </c>
      <c r="D10" s="7">
        <f>C10*VLOOKUP($A10,商品コード一覧!$A4:$C14,3)</f>
        <v>30900</v>
      </c>
      <c r="E10" s="7">
        <v>113</v>
      </c>
      <c r="F10" s="7">
        <f>E10*VLOOKUP($A10,商品コード一覧!$A4:$C14,3)</f>
        <v>33900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216</v>
      </c>
      <c r="P10" s="7">
        <f t="shared" si="0"/>
        <v>64800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108</v>
      </c>
      <c r="D11" s="10">
        <f>C11*VLOOKUP($A11,商品コード一覧!$A5:$C15,3)</f>
        <v>48600</v>
      </c>
      <c r="E11" s="10">
        <v>122</v>
      </c>
      <c r="F11" s="10">
        <f>E11*VLOOKUP($A11,商品コード一覧!$A5:$C15,3)</f>
        <v>54900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230</v>
      </c>
      <c r="P11" s="10">
        <f t="shared" si="0"/>
        <v>103500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43</v>
      </c>
      <c r="D12" s="7">
        <f>C12*VLOOKUP($A12,商品コード一覧!$A6:$C16,3)</f>
        <v>19350</v>
      </c>
      <c r="E12" s="7">
        <v>38</v>
      </c>
      <c r="F12" s="7">
        <f>E12*VLOOKUP($A12,商品コード一覧!$A6:$C16,3)</f>
        <v>17100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81</v>
      </c>
      <c r="P12" s="7">
        <f t="shared" si="0"/>
        <v>36450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49</v>
      </c>
      <c r="D13" s="10">
        <f>C13*VLOOKUP($A13,商品コード一覧!$A7:$C17,3)</f>
        <v>22050</v>
      </c>
      <c r="E13" s="10">
        <v>53</v>
      </c>
      <c r="F13" s="10">
        <f>E13*VLOOKUP($A13,商品コード一覧!$A7:$C17,3)</f>
        <v>23850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102</v>
      </c>
      <c r="P13" s="10">
        <f t="shared" si="0"/>
        <v>45900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110</v>
      </c>
      <c r="D14" s="7">
        <f>C14*VLOOKUP($A14,商品コード一覧!$A8:$C18,3)</f>
        <v>44000</v>
      </c>
      <c r="E14" s="7">
        <v>105</v>
      </c>
      <c r="F14" s="7">
        <f>E14*VLOOKUP($A14,商品コード一覧!$A8:$C18,3)</f>
        <v>42000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215</v>
      </c>
      <c r="P14" s="7">
        <f t="shared" si="0"/>
        <v>86000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82</v>
      </c>
      <c r="D15" s="10">
        <f>C15*VLOOKUP($A15,商品コード一覧!$A9:$C19,3)</f>
        <v>28700</v>
      </c>
      <c r="E15" s="10">
        <v>95</v>
      </c>
      <c r="F15" s="10">
        <f>E15*VLOOKUP($A15,商品コード一覧!$A9:$C19,3)</f>
        <v>33250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177</v>
      </c>
      <c r="P15" s="10">
        <f t="shared" si="0"/>
        <v>61950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84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51</v>
      </c>
      <c r="D5" s="4">
        <f>C5*VLOOKUP($A5,商品コード一覧!$A2:$C9,3)</f>
        <v>22950</v>
      </c>
      <c r="E5" s="4">
        <v>58</v>
      </c>
      <c r="F5" s="4">
        <f>E5*VLOOKUP($A5,商品コード一覧!$A2:$C9,3)</f>
        <v>26100</v>
      </c>
      <c r="G5" s="4"/>
      <c r="H5" s="4"/>
      <c r="I5" s="3"/>
      <c r="J5" s="3"/>
      <c r="K5" s="3"/>
      <c r="L5" s="3"/>
      <c r="M5" s="3"/>
      <c r="N5" s="3"/>
      <c r="O5" s="4">
        <f>C5+E5+G5+I5+K5+M5</f>
        <v>109</v>
      </c>
      <c r="P5" s="4">
        <f>D5+F5+H5+J5+L5+N5</f>
        <v>49050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39</v>
      </c>
      <c r="D6" s="7">
        <f>C6*VLOOKUP($A6,商品コード一覧!$A3:$C10,3)</f>
        <v>25350</v>
      </c>
      <c r="E6" s="7">
        <v>45</v>
      </c>
      <c r="F6" s="7">
        <f>E6*VLOOKUP($A6,商品コード一覧!$A3:$C10,3)</f>
        <v>29250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84</v>
      </c>
      <c r="P6" s="7">
        <f t="shared" si="0"/>
        <v>54600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40</v>
      </c>
      <c r="D7" s="10">
        <f>C7*VLOOKUP($A7,商品コード一覧!$A3:$C11,3)</f>
        <v>26000</v>
      </c>
      <c r="E7" s="10">
        <v>34</v>
      </c>
      <c r="F7" s="10">
        <f>E7*VLOOKUP($A7,商品コード一覧!$A3:$C11,3)</f>
        <v>22100</v>
      </c>
      <c r="G7" s="10"/>
      <c r="H7" s="10"/>
      <c r="I7" s="9"/>
      <c r="J7" s="9"/>
      <c r="K7" s="9"/>
      <c r="L7" s="9"/>
      <c r="M7" s="9"/>
      <c r="N7" s="9"/>
      <c r="O7" s="10">
        <f t="shared" si="0"/>
        <v>74</v>
      </c>
      <c r="P7" s="10">
        <f t="shared" si="0"/>
        <v>48100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35</v>
      </c>
      <c r="D8" s="7">
        <f>C8*VLOOKUP($A8,商品コード一覧!$A3:$C12,3)</f>
        <v>15750</v>
      </c>
      <c r="E8" s="7">
        <v>36</v>
      </c>
      <c r="F8" s="7">
        <f>E8*VLOOKUP($A8,商品コード一覧!$A3:$C12,3)</f>
        <v>16200</v>
      </c>
      <c r="G8" s="7"/>
      <c r="H8" s="7"/>
      <c r="I8" s="6"/>
      <c r="J8" s="6"/>
      <c r="K8" s="6"/>
      <c r="L8" s="6"/>
      <c r="M8" s="6"/>
      <c r="N8" s="6"/>
      <c r="O8" s="7">
        <f t="shared" si="0"/>
        <v>71</v>
      </c>
      <c r="P8" s="7">
        <f t="shared" si="0"/>
        <v>31950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52</v>
      </c>
      <c r="D9" s="10">
        <f>C9*VLOOKUP($A9,商品コード一覧!$A3:$C13,3)</f>
        <v>20800</v>
      </c>
      <c r="E9" s="10">
        <v>44</v>
      </c>
      <c r="F9" s="10">
        <f>E9*VLOOKUP($A9,商品コード一覧!$A3:$C13,3)</f>
        <v>17600</v>
      </c>
      <c r="G9" s="10"/>
      <c r="H9" s="10"/>
      <c r="I9" s="9"/>
      <c r="J9" s="9"/>
      <c r="K9" s="9"/>
      <c r="L9" s="9"/>
      <c r="M9" s="9"/>
      <c r="N9" s="9"/>
      <c r="O9" s="10">
        <f t="shared" si="0"/>
        <v>96</v>
      </c>
      <c r="P9" s="10">
        <f t="shared" si="0"/>
        <v>38400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31</v>
      </c>
      <c r="D10" s="7">
        <f>C10*VLOOKUP($A10,商品コード一覧!$A4:$C14,3)</f>
        <v>9300</v>
      </c>
      <c r="E10" s="7">
        <v>26</v>
      </c>
      <c r="F10" s="7">
        <f>E10*VLOOKUP($A10,商品コード一覧!$A4:$C14,3)</f>
        <v>7800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57</v>
      </c>
      <c r="P10" s="7">
        <f t="shared" si="0"/>
        <v>17100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60</v>
      </c>
      <c r="D11" s="10">
        <f>C11*VLOOKUP($A11,商品コード一覧!$A5:$C15,3)</f>
        <v>27000</v>
      </c>
      <c r="E11" s="10">
        <v>65</v>
      </c>
      <c r="F11" s="10">
        <f>E11*VLOOKUP($A11,商品コード一覧!$A5:$C15,3)</f>
        <v>29250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125</v>
      </c>
      <c r="P11" s="10">
        <f t="shared" si="0"/>
        <v>56250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92</v>
      </c>
      <c r="D12" s="7">
        <f>C12*VLOOKUP($A12,商品コード一覧!$A6:$C16,3)</f>
        <v>41400</v>
      </c>
      <c r="E12" s="7">
        <v>100</v>
      </c>
      <c r="F12" s="7">
        <f>E12*VLOOKUP($A12,商品コード一覧!$A6:$C16,3)</f>
        <v>45000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192</v>
      </c>
      <c r="P12" s="7">
        <f t="shared" si="0"/>
        <v>86400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57</v>
      </c>
      <c r="D13" s="10">
        <f>C13*VLOOKUP($A13,商品コード一覧!$A7:$C17,3)</f>
        <v>25650</v>
      </c>
      <c r="E13" s="10">
        <v>47</v>
      </c>
      <c r="F13" s="10">
        <f>E13*VLOOKUP($A13,商品コード一覧!$A7:$C17,3)</f>
        <v>21150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104</v>
      </c>
      <c r="P13" s="10">
        <f t="shared" si="0"/>
        <v>46800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35</v>
      </c>
      <c r="D14" s="7">
        <f>C14*VLOOKUP($A14,商品コード一覧!$A8:$C18,3)</f>
        <v>14000</v>
      </c>
      <c r="E14" s="7">
        <v>36</v>
      </c>
      <c r="F14" s="7">
        <f>E14*VLOOKUP($A14,商品コード一覧!$A8:$C18,3)</f>
        <v>14400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71</v>
      </c>
      <c r="P14" s="7">
        <f t="shared" si="0"/>
        <v>28400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63</v>
      </c>
      <c r="D15" s="10">
        <f>C15*VLOOKUP($A15,商品コード一覧!$A9:$C19,3)</f>
        <v>22050</v>
      </c>
      <c r="E15" s="10">
        <v>73</v>
      </c>
      <c r="F15" s="10">
        <f>E15*VLOOKUP($A15,商品コード一覧!$A9:$C19,3)</f>
        <v>25550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136</v>
      </c>
      <c r="P15" s="10">
        <f t="shared" si="0"/>
        <v>47600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85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105</v>
      </c>
      <c r="D5" s="4">
        <f>C5*VLOOKUP($A5,商品コード一覧!$A2:$C9,3)</f>
        <v>47250</v>
      </c>
      <c r="E5" s="4">
        <v>121</v>
      </c>
      <c r="F5" s="4">
        <f>E5*VLOOKUP($A5,商品コード一覧!$A2:$C9,3)</f>
        <v>54450</v>
      </c>
      <c r="G5" s="4"/>
      <c r="H5" s="4"/>
      <c r="I5" s="3"/>
      <c r="J5" s="3"/>
      <c r="K5" s="3"/>
      <c r="L5" s="3"/>
      <c r="M5" s="3"/>
      <c r="N5" s="3"/>
      <c r="O5" s="4">
        <f>C5+E5+G5+I5+K5+M5</f>
        <v>226</v>
      </c>
      <c r="P5" s="4">
        <f>D5+F5+H5+J5+L5+N5</f>
        <v>101700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34</v>
      </c>
      <c r="D6" s="7">
        <f>C6*VLOOKUP($A6,商品コード一覧!$A3:$C10,3)</f>
        <v>22100</v>
      </c>
      <c r="E6" s="7">
        <v>37</v>
      </c>
      <c r="F6" s="7">
        <f>E6*VLOOKUP($A6,商品コード一覧!$A3:$C10,3)</f>
        <v>24050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71</v>
      </c>
      <c r="P6" s="7">
        <f t="shared" si="0"/>
        <v>46150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28</v>
      </c>
      <c r="D7" s="10">
        <f>C7*VLOOKUP($A7,商品コード一覧!$A3:$C11,3)</f>
        <v>18200</v>
      </c>
      <c r="E7" s="10">
        <v>31</v>
      </c>
      <c r="F7" s="10">
        <f>E7*VLOOKUP($A7,商品コード一覧!$A3:$C11,3)</f>
        <v>20150</v>
      </c>
      <c r="G7" s="10"/>
      <c r="H7" s="10"/>
      <c r="I7" s="9"/>
      <c r="J7" s="9"/>
      <c r="K7" s="9"/>
      <c r="L7" s="9"/>
      <c r="M7" s="9"/>
      <c r="N7" s="9"/>
      <c r="O7" s="10">
        <f t="shared" si="0"/>
        <v>59</v>
      </c>
      <c r="P7" s="10">
        <f t="shared" si="0"/>
        <v>38350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38</v>
      </c>
      <c r="D8" s="7">
        <f>C8*VLOOKUP($A8,商品コード一覧!$A3:$C12,3)</f>
        <v>17100</v>
      </c>
      <c r="E8" s="7">
        <v>40</v>
      </c>
      <c r="F8" s="7">
        <f>E8*VLOOKUP($A8,商品コード一覧!$A3:$C12,3)</f>
        <v>18000</v>
      </c>
      <c r="G8" s="7"/>
      <c r="H8" s="7"/>
      <c r="I8" s="6"/>
      <c r="J8" s="6"/>
      <c r="K8" s="6"/>
      <c r="L8" s="6"/>
      <c r="M8" s="6"/>
      <c r="N8" s="6"/>
      <c r="O8" s="7">
        <f t="shared" si="0"/>
        <v>78</v>
      </c>
      <c r="P8" s="7">
        <f t="shared" si="0"/>
        <v>35100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108</v>
      </c>
      <c r="D9" s="10">
        <f>C9*VLOOKUP($A9,商品コード一覧!$A3:$C13,3)</f>
        <v>43200</v>
      </c>
      <c r="E9" s="10">
        <v>114</v>
      </c>
      <c r="F9" s="10">
        <f>E9*VLOOKUP($A9,商品コード一覧!$A3:$C13,3)</f>
        <v>45600</v>
      </c>
      <c r="G9" s="10"/>
      <c r="H9" s="10"/>
      <c r="I9" s="9"/>
      <c r="J9" s="9"/>
      <c r="K9" s="9"/>
      <c r="L9" s="9"/>
      <c r="M9" s="9"/>
      <c r="N9" s="9"/>
      <c r="O9" s="10">
        <f t="shared" si="0"/>
        <v>222</v>
      </c>
      <c r="P9" s="10">
        <f t="shared" si="0"/>
        <v>88800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66</v>
      </c>
      <c r="D10" s="7">
        <f>C10*VLOOKUP($A10,商品コード一覧!$A4:$C14,3)</f>
        <v>19800</v>
      </c>
      <c r="E10" s="7">
        <v>60</v>
      </c>
      <c r="F10" s="7">
        <f>E10*VLOOKUP($A10,商品コード一覧!$A4:$C14,3)</f>
        <v>18000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126</v>
      </c>
      <c r="P10" s="7">
        <f t="shared" si="0"/>
        <v>37800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96</v>
      </c>
      <c r="D11" s="10">
        <f>C11*VLOOKUP($A11,商品コード一覧!$A5:$C15,3)</f>
        <v>43200</v>
      </c>
      <c r="E11" s="10">
        <v>94</v>
      </c>
      <c r="F11" s="10">
        <f>E11*VLOOKUP($A11,商品コード一覧!$A5:$C15,3)</f>
        <v>42300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190</v>
      </c>
      <c r="P11" s="10">
        <f t="shared" si="0"/>
        <v>85500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43</v>
      </c>
      <c r="D12" s="7">
        <f>C12*VLOOKUP($A12,商品コード一覧!$A6:$C16,3)</f>
        <v>19350</v>
      </c>
      <c r="E12" s="7">
        <v>34</v>
      </c>
      <c r="F12" s="7">
        <f>E12*VLOOKUP($A12,商品コード一覧!$A6:$C16,3)</f>
        <v>15300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77</v>
      </c>
      <c r="P12" s="7">
        <f t="shared" si="0"/>
        <v>34650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88</v>
      </c>
      <c r="D13" s="10">
        <f>C13*VLOOKUP($A13,商品コード一覧!$A7:$C17,3)</f>
        <v>39600</v>
      </c>
      <c r="E13" s="10">
        <v>92</v>
      </c>
      <c r="F13" s="10">
        <f>E13*VLOOKUP($A13,商品コード一覧!$A7:$C17,3)</f>
        <v>41400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180</v>
      </c>
      <c r="P13" s="10">
        <f t="shared" si="0"/>
        <v>81000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34</v>
      </c>
      <c r="D14" s="7">
        <f>C14*VLOOKUP($A14,商品コード一覧!$A8:$C18,3)</f>
        <v>13600</v>
      </c>
      <c r="E14" s="7">
        <v>29</v>
      </c>
      <c r="F14" s="7">
        <f>E14*VLOOKUP($A14,商品コード一覧!$A8:$C18,3)</f>
        <v>11600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63</v>
      </c>
      <c r="P14" s="7">
        <f t="shared" si="0"/>
        <v>25200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102</v>
      </c>
      <c r="D15" s="10">
        <f>C15*VLOOKUP($A15,商品コード一覧!$A9:$C19,3)</f>
        <v>35700</v>
      </c>
      <c r="E15" s="10">
        <v>114</v>
      </c>
      <c r="F15" s="10">
        <f>E15*VLOOKUP($A15,商品コード一覧!$A9:$C19,3)</f>
        <v>39900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216</v>
      </c>
      <c r="P15" s="10">
        <f t="shared" si="0"/>
        <v>75600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86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101</v>
      </c>
      <c r="D5" s="4">
        <f>C5*VLOOKUP($A5,商品コード一覧!$A2:$C9,3)</f>
        <v>45450</v>
      </c>
      <c r="E5" s="4">
        <v>105</v>
      </c>
      <c r="F5" s="4">
        <f>E5*VLOOKUP($A5,商品コード一覧!$A2:$C9,3)</f>
        <v>47250</v>
      </c>
      <c r="G5" s="4"/>
      <c r="H5" s="4"/>
      <c r="I5" s="3"/>
      <c r="J5" s="3"/>
      <c r="K5" s="3"/>
      <c r="L5" s="3"/>
      <c r="M5" s="3"/>
      <c r="N5" s="3"/>
      <c r="O5" s="4">
        <f>C5+E5+G5+I5+K5+M5</f>
        <v>206</v>
      </c>
      <c r="P5" s="4">
        <f>D5+F5+H5+J5+L5+N5</f>
        <v>92700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88</v>
      </c>
      <c r="D6" s="7">
        <f>C6*VLOOKUP($A6,商品コード一覧!$A3:$C10,3)</f>
        <v>57200</v>
      </c>
      <c r="E6" s="7">
        <v>104</v>
      </c>
      <c r="F6" s="7">
        <f>E6*VLOOKUP($A6,商品コード一覧!$A3:$C10,3)</f>
        <v>67600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192</v>
      </c>
      <c r="P6" s="7">
        <f t="shared" si="0"/>
        <v>124800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76</v>
      </c>
      <c r="D7" s="10">
        <f>C7*VLOOKUP($A7,商品コード一覧!$A3:$C11,3)</f>
        <v>49400</v>
      </c>
      <c r="E7" s="10">
        <v>78</v>
      </c>
      <c r="F7" s="10">
        <f>E7*VLOOKUP($A7,商品コード一覧!$A3:$C11,3)</f>
        <v>50700</v>
      </c>
      <c r="G7" s="10"/>
      <c r="H7" s="10"/>
      <c r="I7" s="9"/>
      <c r="J7" s="9"/>
      <c r="K7" s="9"/>
      <c r="L7" s="9"/>
      <c r="M7" s="9"/>
      <c r="N7" s="9"/>
      <c r="O7" s="10">
        <f t="shared" si="0"/>
        <v>154</v>
      </c>
      <c r="P7" s="10">
        <f t="shared" si="0"/>
        <v>100100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91</v>
      </c>
      <c r="D8" s="7">
        <f>C8*VLOOKUP($A8,商品コード一覧!$A3:$C12,3)</f>
        <v>40950</v>
      </c>
      <c r="E8" s="7">
        <v>84</v>
      </c>
      <c r="F8" s="7">
        <f>E8*VLOOKUP($A8,商品コード一覧!$A3:$C12,3)</f>
        <v>37800</v>
      </c>
      <c r="G8" s="7"/>
      <c r="H8" s="7"/>
      <c r="I8" s="6"/>
      <c r="J8" s="6"/>
      <c r="K8" s="6"/>
      <c r="L8" s="6"/>
      <c r="M8" s="6"/>
      <c r="N8" s="6"/>
      <c r="O8" s="7">
        <f t="shared" si="0"/>
        <v>175</v>
      </c>
      <c r="P8" s="7">
        <f t="shared" si="0"/>
        <v>78750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83</v>
      </c>
      <c r="D9" s="10">
        <f>C9*VLOOKUP($A9,商品コード一覧!$A3:$C13,3)</f>
        <v>33200</v>
      </c>
      <c r="E9" s="10">
        <v>87</v>
      </c>
      <c r="F9" s="10">
        <f>E9*VLOOKUP($A9,商品コード一覧!$A3:$C13,3)</f>
        <v>34800</v>
      </c>
      <c r="G9" s="10"/>
      <c r="H9" s="10"/>
      <c r="I9" s="9"/>
      <c r="J9" s="9"/>
      <c r="K9" s="9"/>
      <c r="L9" s="9"/>
      <c r="M9" s="9"/>
      <c r="N9" s="9"/>
      <c r="O9" s="10">
        <f t="shared" si="0"/>
        <v>170</v>
      </c>
      <c r="P9" s="10">
        <f t="shared" si="0"/>
        <v>68000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38</v>
      </c>
      <c r="D10" s="7">
        <f>C10*VLOOKUP($A10,商品コード一覧!$A4:$C14,3)</f>
        <v>11400</v>
      </c>
      <c r="E10" s="7">
        <v>31</v>
      </c>
      <c r="F10" s="7">
        <f>E10*VLOOKUP($A10,商品コード一覧!$A4:$C14,3)</f>
        <v>9300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69</v>
      </c>
      <c r="P10" s="7">
        <f t="shared" si="0"/>
        <v>20700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75</v>
      </c>
      <c r="D11" s="10">
        <f>C11*VLOOKUP($A11,商品コード一覧!$A5:$C15,3)</f>
        <v>33750</v>
      </c>
      <c r="E11" s="10">
        <v>78</v>
      </c>
      <c r="F11" s="10">
        <f>E11*VLOOKUP($A11,商品コード一覧!$A5:$C15,3)</f>
        <v>35100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153</v>
      </c>
      <c r="P11" s="10">
        <f t="shared" si="0"/>
        <v>68850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95</v>
      </c>
      <c r="D12" s="7">
        <f>C12*VLOOKUP($A12,商品コード一覧!$A6:$C16,3)</f>
        <v>42750</v>
      </c>
      <c r="E12" s="7">
        <v>86</v>
      </c>
      <c r="F12" s="7">
        <f>E12*VLOOKUP($A12,商品コード一覧!$A6:$C16,3)</f>
        <v>38700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181</v>
      </c>
      <c r="P12" s="7">
        <f t="shared" si="0"/>
        <v>81450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90</v>
      </c>
      <c r="D13" s="10">
        <f>C13*VLOOKUP($A13,商品コード一覧!$A7:$C17,3)</f>
        <v>40500</v>
      </c>
      <c r="E13" s="10">
        <v>103</v>
      </c>
      <c r="F13" s="10">
        <f>E13*VLOOKUP($A13,商品コード一覧!$A7:$C17,3)</f>
        <v>46350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193</v>
      </c>
      <c r="P13" s="10">
        <f t="shared" si="0"/>
        <v>86850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35</v>
      </c>
      <c r="D14" s="7">
        <f>C14*VLOOKUP($A14,商品コード一覧!$A8:$C18,3)</f>
        <v>14000</v>
      </c>
      <c r="E14" s="7">
        <v>38</v>
      </c>
      <c r="F14" s="7">
        <f>E14*VLOOKUP($A14,商品コード一覧!$A8:$C18,3)</f>
        <v>15200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73</v>
      </c>
      <c r="P14" s="7">
        <f t="shared" si="0"/>
        <v>29200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57</v>
      </c>
      <c r="D15" s="10">
        <f>C15*VLOOKUP($A15,商品コード一覧!$A9:$C19,3)</f>
        <v>19950</v>
      </c>
      <c r="E15" s="10">
        <v>46</v>
      </c>
      <c r="F15" s="10">
        <f>E15*VLOOKUP($A15,商品コード一覧!$A9:$C19,3)</f>
        <v>16100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103</v>
      </c>
      <c r="P15" s="10">
        <f t="shared" si="0"/>
        <v>36050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87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72</v>
      </c>
      <c r="D5" s="4">
        <f>C5*VLOOKUP($A5,商品コード一覧!$A2:$C9,3)</f>
        <v>32400</v>
      </c>
      <c r="E5" s="4">
        <v>76</v>
      </c>
      <c r="F5" s="4">
        <f>E5*VLOOKUP($A5,商品コード一覧!$A2:$C9,3)</f>
        <v>34200</v>
      </c>
      <c r="G5" s="4"/>
      <c r="H5" s="4"/>
      <c r="I5" s="3"/>
      <c r="J5" s="3"/>
      <c r="K5" s="3"/>
      <c r="L5" s="3"/>
      <c r="M5" s="3"/>
      <c r="N5" s="3"/>
      <c r="O5" s="4">
        <f>C5+E5+G5+I5+K5+M5</f>
        <v>148</v>
      </c>
      <c r="P5" s="4">
        <f>D5+F5+H5+J5+L5+N5</f>
        <v>66600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41</v>
      </c>
      <c r="D6" s="7">
        <f>C6*VLOOKUP($A6,商品コード一覧!$A3:$C10,3)</f>
        <v>26650</v>
      </c>
      <c r="E6" s="7">
        <v>33</v>
      </c>
      <c r="F6" s="7">
        <f>E6*VLOOKUP($A6,商品コード一覧!$A3:$C10,3)</f>
        <v>21450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74</v>
      </c>
      <c r="P6" s="7">
        <f t="shared" si="0"/>
        <v>48100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49</v>
      </c>
      <c r="D7" s="10">
        <f>C7*VLOOKUP($A7,商品コード一覧!$A3:$C11,3)</f>
        <v>31850</v>
      </c>
      <c r="E7" s="10">
        <v>44</v>
      </c>
      <c r="F7" s="10">
        <f>E7*VLOOKUP($A7,商品コード一覧!$A3:$C11,3)</f>
        <v>28600</v>
      </c>
      <c r="G7" s="10"/>
      <c r="H7" s="10"/>
      <c r="I7" s="9"/>
      <c r="J7" s="9"/>
      <c r="K7" s="9"/>
      <c r="L7" s="9"/>
      <c r="M7" s="9"/>
      <c r="N7" s="9"/>
      <c r="O7" s="10">
        <f t="shared" si="0"/>
        <v>93</v>
      </c>
      <c r="P7" s="10">
        <f t="shared" si="0"/>
        <v>60450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52</v>
      </c>
      <c r="D8" s="7">
        <f>C8*VLOOKUP($A8,商品コード一覧!$A3:$C12,3)</f>
        <v>23400</v>
      </c>
      <c r="E8" s="7">
        <v>47</v>
      </c>
      <c r="F8" s="7">
        <f>E8*VLOOKUP($A8,商品コード一覧!$A3:$C12,3)</f>
        <v>21150</v>
      </c>
      <c r="G8" s="7"/>
      <c r="H8" s="7"/>
      <c r="I8" s="6"/>
      <c r="J8" s="6"/>
      <c r="K8" s="6"/>
      <c r="L8" s="6"/>
      <c r="M8" s="6"/>
      <c r="N8" s="6"/>
      <c r="O8" s="7">
        <f t="shared" si="0"/>
        <v>99</v>
      </c>
      <c r="P8" s="7">
        <f t="shared" si="0"/>
        <v>44550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63</v>
      </c>
      <c r="D9" s="10">
        <f>C9*VLOOKUP($A9,商品コード一覧!$A3:$C13,3)</f>
        <v>25200</v>
      </c>
      <c r="E9" s="10">
        <v>68</v>
      </c>
      <c r="F9" s="10">
        <f>E9*VLOOKUP($A9,商品コード一覧!$A3:$C13,3)</f>
        <v>27200</v>
      </c>
      <c r="G9" s="10"/>
      <c r="H9" s="10"/>
      <c r="I9" s="9"/>
      <c r="J9" s="9"/>
      <c r="K9" s="9"/>
      <c r="L9" s="9"/>
      <c r="M9" s="9"/>
      <c r="N9" s="9"/>
      <c r="O9" s="10">
        <f t="shared" si="0"/>
        <v>131</v>
      </c>
      <c r="P9" s="10">
        <f t="shared" si="0"/>
        <v>52400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87</v>
      </c>
      <c r="D10" s="7">
        <f>C10*VLOOKUP($A10,商品コード一覧!$A4:$C14,3)</f>
        <v>26100</v>
      </c>
      <c r="E10" s="7">
        <v>86</v>
      </c>
      <c r="F10" s="7">
        <f>E10*VLOOKUP($A10,商品コード一覧!$A4:$C14,3)</f>
        <v>25800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173</v>
      </c>
      <c r="P10" s="7">
        <f t="shared" si="0"/>
        <v>51900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55</v>
      </c>
      <c r="D11" s="10">
        <f>C11*VLOOKUP($A11,商品コード一覧!$A5:$C15,3)</f>
        <v>24750</v>
      </c>
      <c r="E11" s="10">
        <v>51</v>
      </c>
      <c r="F11" s="10">
        <f>E11*VLOOKUP($A11,商品コード一覧!$A5:$C15,3)</f>
        <v>22950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106</v>
      </c>
      <c r="P11" s="10">
        <f t="shared" si="0"/>
        <v>47700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60</v>
      </c>
      <c r="D12" s="7">
        <f>C12*VLOOKUP($A12,商品コード一覧!$A6:$C16,3)</f>
        <v>27000</v>
      </c>
      <c r="E12" s="7">
        <v>49</v>
      </c>
      <c r="F12" s="7">
        <f>E12*VLOOKUP($A12,商品コード一覧!$A6:$C16,3)</f>
        <v>22050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109</v>
      </c>
      <c r="P12" s="7">
        <f t="shared" si="0"/>
        <v>49050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62</v>
      </c>
      <c r="D13" s="10">
        <f>C13*VLOOKUP($A13,商品コード一覧!$A7:$C17,3)</f>
        <v>27900</v>
      </c>
      <c r="E13" s="10">
        <v>68</v>
      </c>
      <c r="F13" s="10">
        <f>E13*VLOOKUP($A13,商品コード一覧!$A7:$C17,3)</f>
        <v>30600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130</v>
      </c>
      <c r="P13" s="10">
        <f t="shared" si="0"/>
        <v>58500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67</v>
      </c>
      <c r="D14" s="7">
        <f>C14*VLOOKUP($A14,商品コード一覧!$A8:$C18,3)</f>
        <v>26800</v>
      </c>
      <c r="E14" s="7">
        <v>76</v>
      </c>
      <c r="F14" s="7">
        <f>E14*VLOOKUP($A14,商品コード一覧!$A8:$C18,3)</f>
        <v>30400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143</v>
      </c>
      <c r="P14" s="7">
        <f t="shared" si="0"/>
        <v>57200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34</v>
      </c>
      <c r="D15" s="10">
        <f>C15*VLOOKUP($A15,商品コード一覧!$A9:$C19,3)</f>
        <v>11900</v>
      </c>
      <c r="E15" s="10">
        <v>31</v>
      </c>
      <c r="F15" s="10">
        <f>E15*VLOOKUP($A15,商品コード一覧!$A9:$C19,3)</f>
        <v>10850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65</v>
      </c>
      <c r="P15" s="10">
        <f t="shared" si="0"/>
        <v>22750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88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30</v>
      </c>
      <c r="D5" s="4">
        <f>C5*VLOOKUP($A5,商品コード一覧!$A2:$C9,3)</f>
        <v>13500</v>
      </c>
      <c r="E5" s="4">
        <v>25</v>
      </c>
      <c r="F5" s="4">
        <f>E5*VLOOKUP($A5,商品コード一覧!$A2:$C9,3)</f>
        <v>11250</v>
      </c>
      <c r="G5" s="4"/>
      <c r="H5" s="4"/>
      <c r="I5" s="3"/>
      <c r="J5" s="3"/>
      <c r="K5" s="3"/>
      <c r="L5" s="3"/>
      <c r="M5" s="3"/>
      <c r="N5" s="3"/>
      <c r="O5" s="4">
        <f>C5+E5+G5+I5+K5+M5</f>
        <v>55</v>
      </c>
      <c r="P5" s="4">
        <f>D5+F5+H5+J5+L5+N5</f>
        <v>24750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98</v>
      </c>
      <c r="D6" s="7">
        <f>C6*VLOOKUP($A6,商品コード一覧!$A3:$C10,3)</f>
        <v>63700</v>
      </c>
      <c r="E6" s="7">
        <v>111</v>
      </c>
      <c r="F6" s="7">
        <f>E6*VLOOKUP($A6,商品コード一覧!$A3:$C10,3)</f>
        <v>72150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209</v>
      </c>
      <c r="P6" s="7">
        <f t="shared" si="0"/>
        <v>135850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89</v>
      </c>
      <c r="D7" s="10">
        <f>C7*VLOOKUP($A7,商品コード一覧!$A3:$C11,3)</f>
        <v>57850</v>
      </c>
      <c r="E7" s="10">
        <v>99</v>
      </c>
      <c r="F7" s="10">
        <f>E7*VLOOKUP($A7,商品コード一覧!$A3:$C11,3)</f>
        <v>64350</v>
      </c>
      <c r="G7" s="10"/>
      <c r="H7" s="10"/>
      <c r="I7" s="9"/>
      <c r="J7" s="9"/>
      <c r="K7" s="9"/>
      <c r="L7" s="9"/>
      <c r="M7" s="9"/>
      <c r="N7" s="9"/>
      <c r="O7" s="10">
        <f t="shared" si="0"/>
        <v>188</v>
      </c>
      <c r="P7" s="10">
        <f t="shared" si="0"/>
        <v>122200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56</v>
      </c>
      <c r="D8" s="7">
        <f>C8*VLOOKUP($A8,商品コード一覧!$A3:$C12,3)</f>
        <v>25200</v>
      </c>
      <c r="E8" s="7">
        <v>57</v>
      </c>
      <c r="F8" s="7">
        <f>E8*VLOOKUP($A8,商品コード一覧!$A3:$C12,3)</f>
        <v>25650</v>
      </c>
      <c r="G8" s="7"/>
      <c r="H8" s="7"/>
      <c r="I8" s="6"/>
      <c r="J8" s="6"/>
      <c r="K8" s="6"/>
      <c r="L8" s="6"/>
      <c r="M8" s="6"/>
      <c r="N8" s="6"/>
      <c r="O8" s="7">
        <f t="shared" si="0"/>
        <v>113</v>
      </c>
      <c r="P8" s="7">
        <f t="shared" si="0"/>
        <v>50850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69</v>
      </c>
      <c r="D9" s="10">
        <f>C9*VLOOKUP($A9,商品コード一覧!$A3:$C13,3)</f>
        <v>27600</v>
      </c>
      <c r="E9" s="10">
        <v>61</v>
      </c>
      <c r="F9" s="10">
        <f>E9*VLOOKUP($A9,商品コード一覧!$A3:$C13,3)</f>
        <v>24400</v>
      </c>
      <c r="G9" s="10"/>
      <c r="H9" s="10"/>
      <c r="I9" s="9"/>
      <c r="J9" s="9"/>
      <c r="K9" s="9"/>
      <c r="L9" s="9"/>
      <c r="M9" s="9"/>
      <c r="N9" s="9"/>
      <c r="O9" s="10">
        <f t="shared" si="0"/>
        <v>130</v>
      </c>
      <c r="P9" s="10">
        <f t="shared" si="0"/>
        <v>52000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101</v>
      </c>
      <c r="D10" s="7">
        <f>C10*VLOOKUP($A10,商品コード一覧!$A4:$C14,3)</f>
        <v>30300</v>
      </c>
      <c r="E10" s="7">
        <v>117</v>
      </c>
      <c r="F10" s="7">
        <f>E10*VLOOKUP($A10,商品コード一覧!$A4:$C14,3)</f>
        <v>35100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218</v>
      </c>
      <c r="P10" s="7">
        <f t="shared" si="0"/>
        <v>65400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31</v>
      </c>
      <c r="D11" s="10">
        <f>C11*VLOOKUP($A11,商品コード一覧!$A5:$C15,3)</f>
        <v>13950</v>
      </c>
      <c r="E11" s="10">
        <v>34</v>
      </c>
      <c r="F11" s="10">
        <f>E11*VLOOKUP($A11,商品コード一覧!$A5:$C15,3)</f>
        <v>15300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65</v>
      </c>
      <c r="P11" s="10">
        <f t="shared" si="0"/>
        <v>29250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109</v>
      </c>
      <c r="D12" s="7">
        <f>C12*VLOOKUP($A12,商品コード一覧!$A6:$C16,3)</f>
        <v>49050</v>
      </c>
      <c r="E12" s="7">
        <v>94</v>
      </c>
      <c r="F12" s="7">
        <f>E12*VLOOKUP($A12,商品コード一覧!$A6:$C16,3)</f>
        <v>42300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203</v>
      </c>
      <c r="P12" s="7">
        <f t="shared" si="0"/>
        <v>91350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51</v>
      </c>
      <c r="D13" s="10">
        <f>C13*VLOOKUP($A13,商品コード一覧!$A7:$C17,3)</f>
        <v>22950</v>
      </c>
      <c r="E13" s="10">
        <v>41</v>
      </c>
      <c r="F13" s="10">
        <f>E13*VLOOKUP($A13,商品コード一覧!$A7:$C17,3)</f>
        <v>18450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92</v>
      </c>
      <c r="P13" s="10">
        <f t="shared" si="0"/>
        <v>41400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39</v>
      </c>
      <c r="D14" s="7">
        <f>C14*VLOOKUP($A14,商品コード一覧!$A8:$C18,3)</f>
        <v>15600</v>
      </c>
      <c r="E14" s="7">
        <v>47</v>
      </c>
      <c r="F14" s="7">
        <f>E14*VLOOKUP($A14,商品コード一覧!$A8:$C18,3)</f>
        <v>18800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86</v>
      </c>
      <c r="P14" s="7">
        <f t="shared" si="0"/>
        <v>34400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52</v>
      </c>
      <c r="D15" s="10">
        <f>C15*VLOOKUP($A15,商品コード一覧!$A9:$C19,3)</f>
        <v>18200</v>
      </c>
      <c r="E15" s="10">
        <v>55</v>
      </c>
      <c r="F15" s="10">
        <f>E15*VLOOKUP($A15,商品コード一覧!$A9:$C19,3)</f>
        <v>19250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107</v>
      </c>
      <c r="P15" s="10">
        <f t="shared" si="0"/>
        <v>37450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43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25</v>
      </c>
      <c r="D5" s="4">
        <f>C5*VLOOKUP($A5,商品コード一覧!$A2:$C9,3)</f>
        <v>11250</v>
      </c>
      <c r="E5" s="4">
        <v>23</v>
      </c>
      <c r="F5" s="4">
        <f>E5*VLOOKUP($A5,商品コード一覧!$A2:$C9,3)</f>
        <v>10350</v>
      </c>
      <c r="G5" s="4"/>
      <c r="H5" s="4"/>
      <c r="I5" s="3"/>
      <c r="J5" s="3"/>
      <c r="K5" s="3"/>
      <c r="L5" s="3"/>
      <c r="M5" s="3"/>
      <c r="N5" s="3"/>
      <c r="O5" s="4">
        <f>C5+E5+G5+I5+K5+M5</f>
        <v>48</v>
      </c>
      <c r="P5" s="4">
        <f>D5+F5+H5+J5+L5+N5</f>
        <v>21600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69</v>
      </c>
      <c r="D6" s="7">
        <f>C6*VLOOKUP($A6,商品コード一覧!$A3:$C10,3)</f>
        <v>44850</v>
      </c>
      <c r="E6" s="7">
        <v>70</v>
      </c>
      <c r="F6" s="7">
        <f>E6*VLOOKUP($A6,商品コード一覧!$A3:$C10,3)</f>
        <v>45500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139</v>
      </c>
      <c r="P6" s="7">
        <f t="shared" si="0"/>
        <v>90350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49</v>
      </c>
      <c r="D7" s="10">
        <f>C7*VLOOKUP($A7,商品コード一覧!$A3:$C11,3)</f>
        <v>31850</v>
      </c>
      <c r="E7" s="10">
        <v>45</v>
      </c>
      <c r="F7" s="10">
        <f>E7*VLOOKUP($A7,商品コード一覧!$A3:$C11,3)</f>
        <v>29250</v>
      </c>
      <c r="G7" s="10"/>
      <c r="H7" s="10"/>
      <c r="I7" s="9"/>
      <c r="J7" s="9"/>
      <c r="K7" s="9"/>
      <c r="L7" s="9"/>
      <c r="M7" s="9"/>
      <c r="N7" s="9"/>
      <c r="O7" s="10">
        <f t="shared" si="0"/>
        <v>94</v>
      </c>
      <c r="P7" s="10">
        <f t="shared" si="0"/>
        <v>61100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81</v>
      </c>
      <c r="D8" s="7">
        <f>C8*VLOOKUP($A8,商品コード一覧!$A3:$C12,3)</f>
        <v>36450</v>
      </c>
      <c r="E8" s="7">
        <v>74</v>
      </c>
      <c r="F8" s="7">
        <f>E8*VLOOKUP($A8,商品コード一覧!$A3:$C12,3)</f>
        <v>33300</v>
      </c>
      <c r="G8" s="7"/>
      <c r="H8" s="7"/>
      <c r="I8" s="6"/>
      <c r="J8" s="6"/>
      <c r="K8" s="6"/>
      <c r="L8" s="6"/>
      <c r="M8" s="6"/>
      <c r="N8" s="6"/>
      <c r="O8" s="7">
        <f t="shared" si="0"/>
        <v>155</v>
      </c>
      <c r="P8" s="7">
        <f t="shared" si="0"/>
        <v>69750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31</v>
      </c>
      <c r="D9" s="10">
        <f>C9*VLOOKUP($A9,商品コード一覧!$A3:$C13,3)</f>
        <v>12400</v>
      </c>
      <c r="E9" s="10">
        <v>29</v>
      </c>
      <c r="F9" s="10">
        <f>E9*VLOOKUP($A9,商品コード一覧!$A3:$C13,3)</f>
        <v>11600</v>
      </c>
      <c r="G9" s="10"/>
      <c r="H9" s="10"/>
      <c r="I9" s="9"/>
      <c r="J9" s="9"/>
      <c r="K9" s="9"/>
      <c r="L9" s="9"/>
      <c r="M9" s="9"/>
      <c r="N9" s="9"/>
      <c r="O9" s="10">
        <f t="shared" si="0"/>
        <v>60</v>
      </c>
      <c r="P9" s="10">
        <f t="shared" si="0"/>
        <v>24000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66</v>
      </c>
      <c r="D10" s="7">
        <f>C10*VLOOKUP($A10,商品コード一覧!$A4:$C14,3)</f>
        <v>19800</v>
      </c>
      <c r="E10" s="7">
        <v>79</v>
      </c>
      <c r="F10" s="7">
        <f>E10*VLOOKUP($A10,商品コード一覧!$A4:$C14,3)</f>
        <v>23700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145</v>
      </c>
      <c r="P10" s="7">
        <f t="shared" si="0"/>
        <v>43500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74</v>
      </c>
      <c r="D11" s="10">
        <f>C11*VLOOKUP($A11,商品コード一覧!$A5:$C15,3)</f>
        <v>33300</v>
      </c>
      <c r="E11" s="10">
        <v>82</v>
      </c>
      <c r="F11" s="10">
        <f>E11*VLOOKUP($A11,商品コード一覧!$A5:$C15,3)</f>
        <v>36900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156</v>
      </c>
      <c r="P11" s="10">
        <f t="shared" si="0"/>
        <v>70200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39</v>
      </c>
      <c r="D12" s="7">
        <f>C12*VLOOKUP($A12,商品コード一覧!$A6:$C16,3)</f>
        <v>17550</v>
      </c>
      <c r="E12" s="7">
        <v>40</v>
      </c>
      <c r="F12" s="7">
        <f>E12*VLOOKUP($A12,商品コード一覧!$A6:$C16,3)</f>
        <v>18000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79</v>
      </c>
      <c r="P12" s="7">
        <f t="shared" si="0"/>
        <v>35550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76</v>
      </c>
      <c r="D13" s="10">
        <f>C13*VLOOKUP($A13,商品コード一覧!$A7:$C17,3)</f>
        <v>34200</v>
      </c>
      <c r="E13" s="10">
        <v>63</v>
      </c>
      <c r="F13" s="10">
        <f>E13*VLOOKUP($A13,商品コード一覧!$A7:$C17,3)</f>
        <v>28350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139</v>
      </c>
      <c r="P13" s="10">
        <f t="shared" si="0"/>
        <v>62550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90</v>
      </c>
      <c r="D14" s="7">
        <f>C14*VLOOKUP($A14,商品コード一覧!$A8:$C18,3)</f>
        <v>36000</v>
      </c>
      <c r="E14" s="7">
        <v>74</v>
      </c>
      <c r="F14" s="7">
        <f>E14*VLOOKUP($A14,商品コード一覧!$A8:$C18,3)</f>
        <v>29600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164</v>
      </c>
      <c r="P14" s="7">
        <f t="shared" si="0"/>
        <v>65600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86</v>
      </c>
      <c r="D15" s="10">
        <f>C15*VLOOKUP($A15,商品コード一覧!$A9:$C19,3)</f>
        <v>30100</v>
      </c>
      <c r="E15" s="10">
        <v>82</v>
      </c>
      <c r="F15" s="10">
        <f>E15*VLOOKUP($A15,商品コード一覧!$A9:$C19,3)</f>
        <v>28700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168</v>
      </c>
      <c r="P15" s="10">
        <f t="shared" si="0"/>
        <v>58800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89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47</v>
      </c>
      <c r="D5" s="4">
        <f>C5*VLOOKUP($A5,商品コード一覧!$A2:$C9,3)</f>
        <v>21150</v>
      </c>
      <c r="E5" s="4">
        <v>44</v>
      </c>
      <c r="F5" s="4">
        <f>E5*VLOOKUP($A5,商品コード一覧!$A2:$C9,3)</f>
        <v>19800</v>
      </c>
      <c r="G5" s="4"/>
      <c r="H5" s="4"/>
      <c r="I5" s="3"/>
      <c r="J5" s="3"/>
      <c r="K5" s="3"/>
      <c r="L5" s="3"/>
      <c r="M5" s="3"/>
      <c r="N5" s="3"/>
      <c r="O5" s="4">
        <f>C5+E5+G5+I5+K5+M5</f>
        <v>91</v>
      </c>
      <c r="P5" s="4">
        <f>D5+F5+H5+J5+L5+N5</f>
        <v>40950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34</v>
      </c>
      <c r="D6" s="7">
        <f>C6*VLOOKUP($A6,商品コード一覧!$A3:$C10,3)</f>
        <v>22100</v>
      </c>
      <c r="E6" s="7">
        <v>36</v>
      </c>
      <c r="F6" s="7">
        <f>E6*VLOOKUP($A6,商品コード一覧!$A3:$C10,3)</f>
        <v>23400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70</v>
      </c>
      <c r="P6" s="7">
        <f t="shared" si="0"/>
        <v>45500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53</v>
      </c>
      <c r="D7" s="10">
        <f>C7*VLOOKUP($A7,商品コード一覧!$A3:$C11,3)</f>
        <v>34450</v>
      </c>
      <c r="E7" s="10">
        <v>60</v>
      </c>
      <c r="F7" s="10">
        <f>E7*VLOOKUP($A7,商品コード一覧!$A3:$C11,3)</f>
        <v>39000</v>
      </c>
      <c r="G7" s="10"/>
      <c r="H7" s="10"/>
      <c r="I7" s="9"/>
      <c r="J7" s="9"/>
      <c r="K7" s="9"/>
      <c r="L7" s="9"/>
      <c r="M7" s="9"/>
      <c r="N7" s="9"/>
      <c r="O7" s="10">
        <f t="shared" si="0"/>
        <v>113</v>
      </c>
      <c r="P7" s="10">
        <f t="shared" si="0"/>
        <v>73450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36</v>
      </c>
      <c r="D8" s="7">
        <f>C8*VLOOKUP($A8,商品コード一覧!$A3:$C12,3)</f>
        <v>16200</v>
      </c>
      <c r="E8" s="7">
        <v>33</v>
      </c>
      <c r="F8" s="7">
        <f>E8*VLOOKUP($A8,商品コード一覧!$A3:$C12,3)</f>
        <v>14850</v>
      </c>
      <c r="G8" s="7"/>
      <c r="H8" s="7"/>
      <c r="I8" s="6"/>
      <c r="J8" s="6"/>
      <c r="K8" s="6"/>
      <c r="L8" s="6"/>
      <c r="M8" s="6"/>
      <c r="N8" s="6"/>
      <c r="O8" s="7">
        <f t="shared" si="0"/>
        <v>69</v>
      </c>
      <c r="P8" s="7">
        <f t="shared" si="0"/>
        <v>31050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90</v>
      </c>
      <c r="D9" s="10">
        <f>C9*VLOOKUP($A9,商品コード一覧!$A3:$C13,3)</f>
        <v>36000</v>
      </c>
      <c r="E9" s="10">
        <v>104</v>
      </c>
      <c r="F9" s="10">
        <f>E9*VLOOKUP($A9,商品コード一覧!$A3:$C13,3)</f>
        <v>41600</v>
      </c>
      <c r="G9" s="10"/>
      <c r="H9" s="10"/>
      <c r="I9" s="9"/>
      <c r="J9" s="9"/>
      <c r="K9" s="9"/>
      <c r="L9" s="9"/>
      <c r="M9" s="9"/>
      <c r="N9" s="9"/>
      <c r="O9" s="10">
        <f t="shared" si="0"/>
        <v>194</v>
      </c>
      <c r="P9" s="10">
        <f t="shared" si="0"/>
        <v>77600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91</v>
      </c>
      <c r="D10" s="7">
        <f>C10*VLOOKUP($A10,商品コード一覧!$A4:$C14,3)</f>
        <v>27300</v>
      </c>
      <c r="E10" s="7">
        <v>85</v>
      </c>
      <c r="F10" s="7">
        <f>E10*VLOOKUP($A10,商品コード一覧!$A4:$C14,3)</f>
        <v>25500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176</v>
      </c>
      <c r="P10" s="7">
        <f t="shared" si="0"/>
        <v>52800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108</v>
      </c>
      <c r="D11" s="10">
        <f>C11*VLOOKUP($A11,商品コード一覧!$A5:$C15,3)</f>
        <v>48600</v>
      </c>
      <c r="E11" s="10">
        <v>93</v>
      </c>
      <c r="F11" s="10">
        <f>E11*VLOOKUP($A11,商品コード一覧!$A5:$C15,3)</f>
        <v>41850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201</v>
      </c>
      <c r="P11" s="10">
        <f t="shared" si="0"/>
        <v>90450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69</v>
      </c>
      <c r="D12" s="7">
        <f>C12*VLOOKUP($A12,商品コード一覧!$A6:$C16,3)</f>
        <v>31050</v>
      </c>
      <c r="E12" s="7">
        <v>62</v>
      </c>
      <c r="F12" s="7">
        <f>E12*VLOOKUP($A12,商品コード一覧!$A6:$C16,3)</f>
        <v>27900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131</v>
      </c>
      <c r="P12" s="7">
        <f t="shared" si="0"/>
        <v>58950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44</v>
      </c>
      <c r="D13" s="10">
        <f>C13*VLOOKUP($A13,商品コード一覧!$A7:$C17,3)</f>
        <v>19800</v>
      </c>
      <c r="E13" s="10">
        <v>49</v>
      </c>
      <c r="F13" s="10">
        <f>E13*VLOOKUP($A13,商品コード一覧!$A7:$C17,3)</f>
        <v>22050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93</v>
      </c>
      <c r="P13" s="10">
        <f t="shared" si="0"/>
        <v>41850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95</v>
      </c>
      <c r="D14" s="7">
        <f>C14*VLOOKUP($A14,商品コード一覧!$A8:$C18,3)</f>
        <v>38000</v>
      </c>
      <c r="E14" s="7">
        <v>93</v>
      </c>
      <c r="F14" s="7">
        <f>E14*VLOOKUP($A14,商品コード一覧!$A8:$C18,3)</f>
        <v>37200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188</v>
      </c>
      <c r="P14" s="7">
        <f t="shared" si="0"/>
        <v>75200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32</v>
      </c>
      <c r="D15" s="10">
        <f>C15*VLOOKUP($A15,商品コード一覧!$A9:$C19,3)</f>
        <v>11200</v>
      </c>
      <c r="E15" s="10">
        <v>36</v>
      </c>
      <c r="F15" s="10">
        <f>E15*VLOOKUP($A15,商品コード一覧!$A9:$C19,3)</f>
        <v>12600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68</v>
      </c>
      <c r="P15" s="10">
        <f t="shared" si="0"/>
        <v>23800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90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99</v>
      </c>
      <c r="D5" s="4">
        <f>C5*VLOOKUP($A5,商品コード一覧!$A2:$C9,3)</f>
        <v>44550</v>
      </c>
      <c r="E5" s="4">
        <v>103</v>
      </c>
      <c r="F5" s="4">
        <f>E5*VLOOKUP($A5,商品コード一覧!$A2:$C9,3)</f>
        <v>46350</v>
      </c>
      <c r="G5" s="4"/>
      <c r="H5" s="4"/>
      <c r="I5" s="3"/>
      <c r="J5" s="3"/>
      <c r="K5" s="3"/>
      <c r="L5" s="3"/>
      <c r="M5" s="3"/>
      <c r="N5" s="3"/>
      <c r="O5" s="4">
        <f>C5+E5+G5+I5+K5+M5</f>
        <v>202</v>
      </c>
      <c r="P5" s="4">
        <f>D5+F5+H5+J5+L5+N5</f>
        <v>90900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64</v>
      </c>
      <c r="D6" s="7">
        <f>C6*VLOOKUP($A6,商品コード一覧!$A3:$C10,3)</f>
        <v>41600</v>
      </c>
      <c r="E6" s="7">
        <v>76</v>
      </c>
      <c r="F6" s="7">
        <f>E6*VLOOKUP($A6,商品コード一覧!$A3:$C10,3)</f>
        <v>49400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140</v>
      </c>
      <c r="P6" s="7">
        <f t="shared" si="0"/>
        <v>91000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47</v>
      </c>
      <c r="D7" s="10">
        <f>C7*VLOOKUP($A7,商品コード一覧!$A3:$C11,3)</f>
        <v>30550</v>
      </c>
      <c r="E7" s="10">
        <v>47</v>
      </c>
      <c r="F7" s="10">
        <f>E7*VLOOKUP($A7,商品コード一覧!$A3:$C11,3)</f>
        <v>30550</v>
      </c>
      <c r="G7" s="10"/>
      <c r="H7" s="10"/>
      <c r="I7" s="9"/>
      <c r="J7" s="9"/>
      <c r="K7" s="9"/>
      <c r="L7" s="9"/>
      <c r="M7" s="9"/>
      <c r="N7" s="9"/>
      <c r="O7" s="10">
        <f t="shared" si="0"/>
        <v>94</v>
      </c>
      <c r="P7" s="10">
        <f t="shared" si="0"/>
        <v>61100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108</v>
      </c>
      <c r="D8" s="7">
        <f>C8*VLOOKUP($A8,商品コード一覧!$A3:$C12,3)</f>
        <v>48600</v>
      </c>
      <c r="E8" s="7">
        <v>98</v>
      </c>
      <c r="F8" s="7">
        <f>E8*VLOOKUP($A8,商品コード一覧!$A3:$C12,3)</f>
        <v>44100</v>
      </c>
      <c r="G8" s="7"/>
      <c r="H8" s="7"/>
      <c r="I8" s="6"/>
      <c r="J8" s="6"/>
      <c r="K8" s="6"/>
      <c r="L8" s="6"/>
      <c r="M8" s="6"/>
      <c r="N8" s="6"/>
      <c r="O8" s="7">
        <f t="shared" si="0"/>
        <v>206</v>
      </c>
      <c r="P8" s="7">
        <f t="shared" si="0"/>
        <v>92700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29</v>
      </c>
      <c r="D9" s="10">
        <f>C9*VLOOKUP($A9,商品コード一覧!$A3:$C13,3)</f>
        <v>11600</v>
      </c>
      <c r="E9" s="10">
        <v>26</v>
      </c>
      <c r="F9" s="10">
        <f>E9*VLOOKUP($A9,商品コード一覧!$A3:$C13,3)</f>
        <v>10400</v>
      </c>
      <c r="G9" s="10"/>
      <c r="H9" s="10"/>
      <c r="I9" s="9"/>
      <c r="J9" s="9"/>
      <c r="K9" s="9"/>
      <c r="L9" s="9"/>
      <c r="M9" s="9"/>
      <c r="N9" s="9"/>
      <c r="O9" s="10">
        <f t="shared" si="0"/>
        <v>55</v>
      </c>
      <c r="P9" s="10">
        <f t="shared" si="0"/>
        <v>22000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108</v>
      </c>
      <c r="D10" s="7">
        <f>C10*VLOOKUP($A10,商品コード一覧!$A4:$C14,3)</f>
        <v>32400</v>
      </c>
      <c r="E10" s="7">
        <v>112</v>
      </c>
      <c r="F10" s="7">
        <f>E10*VLOOKUP($A10,商品コード一覧!$A4:$C14,3)</f>
        <v>33600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220</v>
      </c>
      <c r="P10" s="7">
        <f t="shared" si="0"/>
        <v>66000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85</v>
      </c>
      <c r="D11" s="10">
        <f>C11*VLOOKUP($A11,商品コード一覧!$A5:$C15,3)</f>
        <v>38250</v>
      </c>
      <c r="E11" s="10">
        <v>89</v>
      </c>
      <c r="F11" s="10">
        <f>E11*VLOOKUP($A11,商品コード一覧!$A5:$C15,3)</f>
        <v>40050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174</v>
      </c>
      <c r="P11" s="10">
        <f t="shared" si="0"/>
        <v>78300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29</v>
      </c>
      <c r="D12" s="7">
        <f>C12*VLOOKUP($A12,商品コード一覧!$A6:$C16,3)</f>
        <v>13050</v>
      </c>
      <c r="E12" s="7">
        <v>28</v>
      </c>
      <c r="F12" s="7">
        <f>E12*VLOOKUP($A12,商品コード一覧!$A6:$C16,3)</f>
        <v>12600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57</v>
      </c>
      <c r="P12" s="7">
        <f t="shared" si="0"/>
        <v>25650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73</v>
      </c>
      <c r="D13" s="10">
        <f>C13*VLOOKUP($A13,商品コード一覧!$A7:$C17,3)</f>
        <v>32850</v>
      </c>
      <c r="E13" s="10">
        <v>62</v>
      </c>
      <c r="F13" s="10">
        <f>E13*VLOOKUP($A13,商品コード一覧!$A7:$C17,3)</f>
        <v>27900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135</v>
      </c>
      <c r="P13" s="10">
        <f t="shared" si="0"/>
        <v>60750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66</v>
      </c>
      <c r="D14" s="7">
        <f>C14*VLOOKUP($A14,商品コード一覧!$A8:$C18,3)</f>
        <v>26400</v>
      </c>
      <c r="E14" s="7">
        <v>75</v>
      </c>
      <c r="F14" s="7">
        <f>E14*VLOOKUP($A14,商品コード一覧!$A8:$C18,3)</f>
        <v>30000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141</v>
      </c>
      <c r="P14" s="7">
        <f t="shared" si="0"/>
        <v>56400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101</v>
      </c>
      <c r="D15" s="10">
        <f>C15*VLOOKUP($A15,商品コード一覧!$A9:$C19,3)</f>
        <v>35350</v>
      </c>
      <c r="E15" s="10">
        <v>91</v>
      </c>
      <c r="F15" s="10">
        <f>E15*VLOOKUP($A15,商品コード一覧!$A9:$C19,3)</f>
        <v>31850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192</v>
      </c>
      <c r="P15" s="10">
        <f t="shared" si="0"/>
        <v>67200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91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110</v>
      </c>
      <c r="D5" s="4">
        <f>C5*VLOOKUP($A5,商品コード一覧!$A2:$C9,3)</f>
        <v>49500</v>
      </c>
      <c r="E5" s="4">
        <v>89</v>
      </c>
      <c r="F5" s="4">
        <f>E5*VLOOKUP($A5,商品コード一覧!$A2:$C9,3)</f>
        <v>40050</v>
      </c>
      <c r="G5" s="4"/>
      <c r="H5" s="4"/>
      <c r="I5" s="3"/>
      <c r="J5" s="3"/>
      <c r="K5" s="3"/>
      <c r="L5" s="3"/>
      <c r="M5" s="3"/>
      <c r="N5" s="3"/>
      <c r="O5" s="4">
        <f>C5+E5+G5+I5+K5+M5</f>
        <v>199</v>
      </c>
      <c r="P5" s="4">
        <f>D5+F5+H5+J5+L5+N5</f>
        <v>89550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99</v>
      </c>
      <c r="D6" s="7">
        <f>C6*VLOOKUP($A6,商品コード一覧!$A3:$C10,3)</f>
        <v>64350</v>
      </c>
      <c r="E6" s="7">
        <v>88</v>
      </c>
      <c r="F6" s="7">
        <f>E6*VLOOKUP($A6,商品コード一覧!$A3:$C10,3)</f>
        <v>57200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187</v>
      </c>
      <c r="P6" s="7">
        <f t="shared" si="0"/>
        <v>121550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70</v>
      </c>
      <c r="D7" s="10">
        <f>C7*VLOOKUP($A7,商品コード一覧!$A3:$C11,3)</f>
        <v>45500</v>
      </c>
      <c r="E7" s="10">
        <v>60</v>
      </c>
      <c r="F7" s="10">
        <f>E7*VLOOKUP($A7,商品コード一覧!$A3:$C11,3)</f>
        <v>39000</v>
      </c>
      <c r="G7" s="10"/>
      <c r="H7" s="10"/>
      <c r="I7" s="9"/>
      <c r="J7" s="9"/>
      <c r="K7" s="9"/>
      <c r="L7" s="9"/>
      <c r="M7" s="9"/>
      <c r="N7" s="9"/>
      <c r="O7" s="10">
        <f t="shared" si="0"/>
        <v>130</v>
      </c>
      <c r="P7" s="10">
        <f t="shared" si="0"/>
        <v>84500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59</v>
      </c>
      <c r="D8" s="7">
        <f>C8*VLOOKUP($A8,商品コード一覧!$A3:$C12,3)</f>
        <v>26550</v>
      </c>
      <c r="E8" s="7">
        <v>67</v>
      </c>
      <c r="F8" s="7">
        <f>E8*VLOOKUP($A8,商品コード一覧!$A3:$C12,3)</f>
        <v>30150</v>
      </c>
      <c r="G8" s="7"/>
      <c r="H8" s="7"/>
      <c r="I8" s="6"/>
      <c r="J8" s="6"/>
      <c r="K8" s="6"/>
      <c r="L8" s="6"/>
      <c r="M8" s="6"/>
      <c r="N8" s="6"/>
      <c r="O8" s="7">
        <f t="shared" si="0"/>
        <v>126</v>
      </c>
      <c r="P8" s="7">
        <f t="shared" si="0"/>
        <v>56700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102</v>
      </c>
      <c r="D9" s="10">
        <f>C9*VLOOKUP($A9,商品コード一覧!$A3:$C13,3)</f>
        <v>40800</v>
      </c>
      <c r="E9" s="10">
        <v>88</v>
      </c>
      <c r="F9" s="10">
        <f>E9*VLOOKUP($A9,商品コード一覧!$A3:$C13,3)</f>
        <v>35200</v>
      </c>
      <c r="G9" s="10"/>
      <c r="H9" s="10"/>
      <c r="I9" s="9"/>
      <c r="J9" s="9"/>
      <c r="K9" s="9"/>
      <c r="L9" s="9"/>
      <c r="M9" s="9"/>
      <c r="N9" s="9"/>
      <c r="O9" s="10">
        <f t="shared" si="0"/>
        <v>190</v>
      </c>
      <c r="P9" s="10">
        <f t="shared" si="0"/>
        <v>76000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91</v>
      </c>
      <c r="D10" s="7">
        <f>C10*VLOOKUP($A10,商品コード一覧!$A4:$C14,3)</f>
        <v>27300</v>
      </c>
      <c r="E10" s="7">
        <v>78</v>
      </c>
      <c r="F10" s="7">
        <f>E10*VLOOKUP($A10,商品コード一覧!$A4:$C14,3)</f>
        <v>23400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169</v>
      </c>
      <c r="P10" s="7">
        <f t="shared" si="0"/>
        <v>50700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47</v>
      </c>
      <c r="D11" s="10">
        <f>C11*VLOOKUP($A11,商品コード一覧!$A5:$C15,3)</f>
        <v>21150</v>
      </c>
      <c r="E11" s="10">
        <v>50</v>
      </c>
      <c r="F11" s="10">
        <f>E11*VLOOKUP($A11,商品コード一覧!$A5:$C15,3)</f>
        <v>22500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97</v>
      </c>
      <c r="P11" s="10">
        <f t="shared" si="0"/>
        <v>43650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97</v>
      </c>
      <c r="D12" s="7">
        <f>C12*VLOOKUP($A12,商品コード一覧!$A6:$C16,3)</f>
        <v>43650</v>
      </c>
      <c r="E12" s="7">
        <v>108</v>
      </c>
      <c r="F12" s="7">
        <f>E12*VLOOKUP($A12,商品コード一覧!$A6:$C16,3)</f>
        <v>48600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205</v>
      </c>
      <c r="P12" s="7">
        <f t="shared" si="0"/>
        <v>92250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104</v>
      </c>
      <c r="D13" s="10">
        <f>C13*VLOOKUP($A13,商品コード一覧!$A7:$C17,3)</f>
        <v>46800</v>
      </c>
      <c r="E13" s="10">
        <v>121</v>
      </c>
      <c r="F13" s="10">
        <f>E13*VLOOKUP($A13,商品コード一覧!$A7:$C17,3)</f>
        <v>54450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225</v>
      </c>
      <c r="P13" s="10">
        <f t="shared" si="0"/>
        <v>101250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37</v>
      </c>
      <c r="D14" s="7">
        <f>C14*VLOOKUP($A14,商品コード一覧!$A8:$C18,3)</f>
        <v>14800</v>
      </c>
      <c r="E14" s="7">
        <v>37</v>
      </c>
      <c r="F14" s="7">
        <f>E14*VLOOKUP($A14,商品コード一覧!$A8:$C18,3)</f>
        <v>14800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74</v>
      </c>
      <c r="P14" s="7">
        <f t="shared" si="0"/>
        <v>29600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69</v>
      </c>
      <c r="D15" s="10">
        <f>C15*VLOOKUP($A15,商品コード一覧!$A9:$C19,3)</f>
        <v>24150</v>
      </c>
      <c r="E15" s="10">
        <v>76</v>
      </c>
      <c r="F15" s="10">
        <f>E15*VLOOKUP($A15,商品コード一覧!$A9:$C19,3)</f>
        <v>26600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145</v>
      </c>
      <c r="P15" s="10">
        <f t="shared" si="0"/>
        <v>50750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92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71</v>
      </c>
      <c r="D5" s="4">
        <f>C5*VLOOKUP($A5,商品コード一覧!$A2:$C9,3)</f>
        <v>31950</v>
      </c>
      <c r="E5" s="4">
        <v>70</v>
      </c>
      <c r="F5" s="4">
        <f>E5*VLOOKUP($A5,商品コード一覧!$A2:$C9,3)</f>
        <v>31500</v>
      </c>
      <c r="G5" s="4"/>
      <c r="H5" s="4"/>
      <c r="I5" s="3"/>
      <c r="J5" s="3"/>
      <c r="K5" s="3"/>
      <c r="L5" s="3"/>
      <c r="M5" s="3"/>
      <c r="N5" s="3"/>
      <c r="O5" s="4">
        <f>C5+E5+G5+I5+K5+M5</f>
        <v>141</v>
      </c>
      <c r="P5" s="4">
        <f>D5+F5+H5+J5+L5+N5</f>
        <v>63450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72</v>
      </c>
      <c r="D6" s="7">
        <f>C6*VLOOKUP($A6,商品コード一覧!$A3:$C10,3)</f>
        <v>46800</v>
      </c>
      <c r="E6" s="7">
        <v>81</v>
      </c>
      <c r="F6" s="7">
        <f>E6*VLOOKUP($A6,商品コード一覧!$A3:$C10,3)</f>
        <v>52650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153</v>
      </c>
      <c r="P6" s="7">
        <f t="shared" si="0"/>
        <v>99450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29</v>
      </c>
      <c r="D7" s="10">
        <f>C7*VLOOKUP($A7,商品コード一覧!$A3:$C11,3)</f>
        <v>18850</v>
      </c>
      <c r="E7" s="10">
        <v>30</v>
      </c>
      <c r="F7" s="10">
        <f>E7*VLOOKUP($A7,商品コード一覧!$A3:$C11,3)</f>
        <v>19500</v>
      </c>
      <c r="G7" s="10"/>
      <c r="H7" s="10"/>
      <c r="I7" s="9"/>
      <c r="J7" s="9"/>
      <c r="K7" s="9"/>
      <c r="L7" s="9"/>
      <c r="M7" s="9"/>
      <c r="N7" s="9"/>
      <c r="O7" s="10">
        <f t="shared" si="0"/>
        <v>59</v>
      </c>
      <c r="P7" s="10">
        <f t="shared" si="0"/>
        <v>38350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48</v>
      </c>
      <c r="D8" s="7">
        <f>C8*VLOOKUP($A8,商品コード一覧!$A3:$C12,3)</f>
        <v>21600</v>
      </c>
      <c r="E8" s="7">
        <v>55</v>
      </c>
      <c r="F8" s="7">
        <f>E8*VLOOKUP($A8,商品コード一覧!$A3:$C12,3)</f>
        <v>24750</v>
      </c>
      <c r="G8" s="7"/>
      <c r="H8" s="7"/>
      <c r="I8" s="6"/>
      <c r="J8" s="6"/>
      <c r="K8" s="6"/>
      <c r="L8" s="6"/>
      <c r="M8" s="6"/>
      <c r="N8" s="6"/>
      <c r="O8" s="7">
        <f t="shared" si="0"/>
        <v>103</v>
      </c>
      <c r="P8" s="7">
        <f t="shared" si="0"/>
        <v>46350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77</v>
      </c>
      <c r="D9" s="10">
        <f>C9*VLOOKUP($A9,商品コード一覧!$A3:$C13,3)</f>
        <v>30800</v>
      </c>
      <c r="E9" s="10">
        <v>67</v>
      </c>
      <c r="F9" s="10">
        <f>E9*VLOOKUP($A9,商品コード一覧!$A3:$C13,3)</f>
        <v>26800</v>
      </c>
      <c r="G9" s="10"/>
      <c r="H9" s="10"/>
      <c r="I9" s="9"/>
      <c r="J9" s="9"/>
      <c r="K9" s="9"/>
      <c r="L9" s="9"/>
      <c r="M9" s="9"/>
      <c r="N9" s="9"/>
      <c r="O9" s="10">
        <f t="shared" si="0"/>
        <v>144</v>
      </c>
      <c r="P9" s="10">
        <f t="shared" si="0"/>
        <v>57600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109</v>
      </c>
      <c r="D10" s="7">
        <f>C10*VLOOKUP($A10,商品コード一覧!$A4:$C14,3)</f>
        <v>32700</v>
      </c>
      <c r="E10" s="7">
        <v>119</v>
      </c>
      <c r="F10" s="7">
        <f>E10*VLOOKUP($A10,商品コード一覧!$A4:$C14,3)</f>
        <v>35700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228</v>
      </c>
      <c r="P10" s="7">
        <f t="shared" si="0"/>
        <v>68400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65</v>
      </c>
      <c r="D11" s="10">
        <f>C11*VLOOKUP($A11,商品コード一覧!$A5:$C15,3)</f>
        <v>29250</v>
      </c>
      <c r="E11" s="10">
        <v>60</v>
      </c>
      <c r="F11" s="10">
        <f>E11*VLOOKUP($A11,商品コード一覧!$A5:$C15,3)</f>
        <v>27000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125</v>
      </c>
      <c r="P11" s="10">
        <f t="shared" si="0"/>
        <v>56250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29</v>
      </c>
      <c r="D12" s="7">
        <f>C12*VLOOKUP($A12,商品コード一覧!$A6:$C16,3)</f>
        <v>13050</v>
      </c>
      <c r="E12" s="7">
        <v>26</v>
      </c>
      <c r="F12" s="7">
        <f>E12*VLOOKUP($A12,商品コード一覧!$A6:$C16,3)</f>
        <v>11700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55</v>
      </c>
      <c r="P12" s="7">
        <f t="shared" si="0"/>
        <v>24750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30</v>
      </c>
      <c r="D13" s="10">
        <f>C13*VLOOKUP($A13,商品コード一覧!$A7:$C17,3)</f>
        <v>13500</v>
      </c>
      <c r="E13" s="10">
        <v>34</v>
      </c>
      <c r="F13" s="10">
        <f>E13*VLOOKUP($A13,商品コード一覧!$A7:$C17,3)</f>
        <v>15300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64</v>
      </c>
      <c r="P13" s="10">
        <f t="shared" si="0"/>
        <v>28800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60</v>
      </c>
      <c r="D14" s="7">
        <f>C14*VLOOKUP($A14,商品コード一覧!$A8:$C18,3)</f>
        <v>24000</v>
      </c>
      <c r="E14" s="7">
        <v>63</v>
      </c>
      <c r="F14" s="7">
        <f>E14*VLOOKUP($A14,商品コード一覧!$A8:$C18,3)</f>
        <v>25200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123</v>
      </c>
      <c r="P14" s="7">
        <f t="shared" si="0"/>
        <v>49200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102</v>
      </c>
      <c r="D15" s="10">
        <f>C15*VLOOKUP($A15,商品コード一覧!$A9:$C19,3)</f>
        <v>35700</v>
      </c>
      <c r="E15" s="10">
        <v>84</v>
      </c>
      <c r="F15" s="10">
        <f>E15*VLOOKUP($A15,商品コード一覧!$A9:$C19,3)</f>
        <v>29400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186</v>
      </c>
      <c r="P15" s="10">
        <f t="shared" si="0"/>
        <v>65100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93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96</v>
      </c>
      <c r="D5" s="4">
        <f>C5*VLOOKUP($A5,商品コード一覧!$A2:$C9,3)</f>
        <v>43200</v>
      </c>
      <c r="E5" s="4">
        <v>84</v>
      </c>
      <c r="F5" s="4">
        <f>E5*VLOOKUP($A5,商品コード一覧!$A2:$C9,3)</f>
        <v>37800</v>
      </c>
      <c r="G5" s="4"/>
      <c r="H5" s="4"/>
      <c r="I5" s="3"/>
      <c r="J5" s="3"/>
      <c r="K5" s="3"/>
      <c r="L5" s="3"/>
      <c r="M5" s="3"/>
      <c r="N5" s="3"/>
      <c r="O5" s="4">
        <f>C5+E5+G5+I5+K5+M5</f>
        <v>180</v>
      </c>
      <c r="P5" s="4">
        <f>D5+F5+H5+J5+L5+N5</f>
        <v>81000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104</v>
      </c>
      <c r="D6" s="7">
        <f>C6*VLOOKUP($A6,商品コード一覧!$A3:$C10,3)</f>
        <v>67600</v>
      </c>
      <c r="E6" s="7">
        <v>90</v>
      </c>
      <c r="F6" s="7">
        <f>E6*VLOOKUP($A6,商品コード一覧!$A3:$C10,3)</f>
        <v>58500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194</v>
      </c>
      <c r="P6" s="7">
        <f t="shared" si="0"/>
        <v>126100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108</v>
      </c>
      <c r="D7" s="10">
        <f>C7*VLOOKUP($A7,商品コード一覧!$A3:$C11,3)</f>
        <v>70200</v>
      </c>
      <c r="E7" s="10">
        <v>105</v>
      </c>
      <c r="F7" s="10">
        <f>E7*VLOOKUP($A7,商品コード一覧!$A3:$C11,3)</f>
        <v>68250</v>
      </c>
      <c r="G7" s="10"/>
      <c r="H7" s="10"/>
      <c r="I7" s="9"/>
      <c r="J7" s="9"/>
      <c r="K7" s="9"/>
      <c r="L7" s="9"/>
      <c r="M7" s="9"/>
      <c r="N7" s="9"/>
      <c r="O7" s="10">
        <f t="shared" si="0"/>
        <v>213</v>
      </c>
      <c r="P7" s="10">
        <f t="shared" si="0"/>
        <v>138450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111</v>
      </c>
      <c r="D8" s="7">
        <f>C8*VLOOKUP($A8,商品コード一覧!$A3:$C12,3)</f>
        <v>49950</v>
      </c>
      <c r="E8" s="7">
        <v>111</v>
      </c>
      <c r="F8" s="7">
        <f>E8*VLOOKUP($A8,商品コード一覧!$A3:$C12,3)</f>
        <v>49950</v>
      </c>
      <c r="G8" s="7"/>
      <c r="H8" s="7"/>
      <c r="I8" s="6"/>
      <c r="J8" s="6"/>
      <c r="K8" s="6"/>
      <c r="L8" s="6"/>
      <c r="M8" s="6"/>
      <c r="N8" s="6"/>
      <c r="O8" s="7">
        <f t="shared" si="0"/>
        <v>222</v>
      </c>
      <c r="P8" s="7">
        <f t="shared" si="0"/>
        <v>99900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55</v>
      </c>
      <c r="D9" s="10">
        <f>C9*VLOOKUP($A9,商品コード一覧!$A3:$C13,3)</f>
        <v>22000</v>
      </c>
      <c r="E9" s="10">
        <v>57</v>
      </c>
      <c r="F9" s="10">
        <f>E9*VLOOKUP($A9,商品コード一覧!$A3:$C13,3)</f>
        <v>22800</v>
      </c>
      <c r="G9" s="10"/>
      <c r="H9" s="10"/>
      <c r="I9" s="9"/>
      <c r="J9" s="9"/>
      <c r="K9" s="9"/>
      <c r="L9" s="9"/>
      <c r="M9" s="9"/>
      <c r="N9" s="9"/>
      <c r="O9" s="10">
        <f t="shared" si="0"/>
        <v>112</v>
      </c>
      <c r="P9" s="10">
        <f t="shared" si="0"/>
        <v>44800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55</v>
      </c>
      <c r="D10" s="7">
        <f>C10*VLOOKUP($A10,商品コード一覧!$A4:$C14,3)</f>
        <v>16500</v>
      </c>
      <c r="E10" s="7">
        <v>56</v>
      </c>
      <c r="F10" s="7">
        <f>E10*VLOOKUP($A10,商品コード一覧!$A4:$C14,3)</f>
        <v>16800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111</v>
      </c>
      <c r="P10" s="7">
        <f t="shared" si="0"/>
        <v>33300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44</v>
      </c>
      <c r="D11" s="10">
        <f>C11*VLOOKUP($A11,商品コード一覧!$A5:$C15,3)</f>
        <v>19800</v>
      </c>
      <c r="E11" s="10">
        <v>41</v>
      </c>
      <c r="F11" s="10">
        <f>E11*VLOOKUP($A11,商品コード一覧!$A5:$C15,3)</f>
        <v>18450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85</v>
      </c>
      <c r="P11" s="10">
        <f t="shared" si="0"/>
        <v>38250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102</v>
      </c>
      <c r="D12" s="7">
        <f>C12*VLOOKUP($A12,商品コード一覧!$A6:$C16,3)</f>
        <v>45900</v>
      </c>
      <c r="E12" s="7">
        <v>83</v>
      </c>
      <c r="F12" s="7">
        <f>E12*VLOOKUP($A12,商品コード一覧!$A6:$C16,3)</f>
        <v>37350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185</v>
      </c>
      <c r="P12" s="7">
        <f t="shared" si="0"/>
        <v>83250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28</v>
      </c>
      <c r="D13" s="10">
        <f>C13*VLOOKUP($A13,商品コード一覧!$A7:$C17,3)</f>
        <v>12600</v>
      </c>
      <c r="E13" s="10">
        <v>25</v>
      </c>
      <c r="F13" s="10">
        <f>E13*VLOOKUP($A13,商品コード一覧!$A7:$C17,3)</f>
        <v>11250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53</v>
      </c>
      <c r="P13" s="10">
        <f t="shared" si="0"/>
        <v>23850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61</v>
      </c>
      <c r="D14" s="7">
        <f>C14*VLOOKUP($A14,商品コード一覧!$A8:$C18,3)</f>
        <v>24400</v>
      </c>
      <c r="E14" s="7">
        <v>66</v>
      </c>
      <c r="F14" s="7">
        <f>E14*VLOOKUP($A14,商品コード一覧!$A8:$C18,3)</f>
        <v>26400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127</v>
      </c>
      <c r="P14" s="7">
        <f t="shared" si="0"/>
        <v>50800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49</v>
      </c>
      <c r="D15" s="10">
        <f>C15*VLOOKUP($A15,商品コード一覧!$A9:$C19,3)</f>
        <v>17150</v>
      </c>
      <c r="E15" s="10">
        <v>40</v>
      </c>
      <c r="F15" s="10">
        <f>E15*VLOOKUP($A15,商品コード一覧!$A9:$C19,3)</f>
        <v>14000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89</v>
      </c>
      <c r="P15" s="10">
        <f t="shared" si="0"/>
        <v>31150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94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90</v>
      </c>
      <c r="D5" s="4">
        <f>C5*VLOOKUP($A5,商品コード一覧!$A2:$C9,3)</f>
        <v>40500</v>
      </c>
      <c r="E5" s="4">
        <v>108</v>
      </c>
      <c r="F5" s="4">
        <f>E5*VLOOKUP($A5,商品コード一覧!$A2:$C9,3)</f>
        <v>48600</v>
      </c>
      <c r="G5" s="4"/>
      <c r="H5" s="4"/>
      <c r="I5" s="3"/>
      <c r="J5" s="3"/>
      <c r="K5" s="3"/>
      <c r="L5" s="3"/>
      <c r="M5" s="3"/>
      <c r="N5" s="3"/>
      <c r="O5" s="4">
        <f>C5+E5+G5+I5+K5+M5</f>
        <v>198</v>
      </c>
      <c r="P5" s="4">
        <f>D5+F5+H5+J5+L5+N5</f>
        <v>89100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64</v>
      </c>
      <c r="D6" s="7">
        <f>C6*VLOOKUP($A6,商品コード一覧!$A3:$C10,3)</f>
        <v>41600</v>
      </c>
      <c r="E6" s="7">
        <v>63</v>
      </c>
      <c r="F6" s="7">
        <f>E6*VLOOKUP($A6,商品コード一覧!$A3:$C10,3)</f>
        <v>40950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127</v>
      </c>
      <c r="P6" s="7">
        <f t="shared" si="0"/>
        <v>82550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62</v>
      </c>
      <c r="D7" s="10">
        <f>C7*VLOOKUP($A7,商品コード一覧!$A3:$C11,3)</f>
        <v>40300</v>
      </c>
      <c r="E7" s="10">
        <v>56</v>
      </c>
      <c r="F7" s="10">
        <f>E7*VLOOKUP($A7,商品コード一覧!$A3:$C11,3)</f>
        <v>36400</v>
      </c>
      <c r="G7" s="10"/>
      <c r="H7" s="10"/>
      <c r="I7" s="9"/>
      <c r="J7" s="9"/>
      <c r="K7" s="9"/>
      <c r="L7" s="9"/>
      <c r="M7" s="9"/>
      <c r="N7" s="9"/>
      <c r="O7" s="10">
        <f t="shared" si="0"/>
        <v>118</v>
      </c>
      <c r="P7" s="10">
        <f t="shared" si="0"/>
        <v>76700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32</v>
      </c>
      <c r="D8" s="7">
        <f>C8*VLOOKUP($A8,商品コード一覧!$A3:$C12,3)</f>
        <v>14400</v>
      </c>
      <c r="E8" s="7">
        <v>26</v>
      </c>
      <c r="F8" s="7">
        <f>E8*VLOOKUP($A8,商品コード一覧!$A3:$C12,3)</f>
        <v>11700</v>
      </c>
      <c r="G8" s="7"/>
      <c r="H8" s="7"/>
      <c r="I8" s="6"/>
      <c r="J8" s="6"/>
      <c r="K8" s="6"/>
      <c r="L8" s="6"/>
      <c r="M8" s="6"/>
      <c r="N8" s="6"/>
      <c r="O8" s="7">
        <f t="shared" si="0"/>
        <v>58</v>
      </c>
      <c r="P8" s="7">
        <f t="shared" si="0"/>
        <v>26100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91</v>
      </c>
      <c r="D9" s="10">
        <f>C9*VLOOKUP($A9,商品コード一覧!$A3:$C13,3)</f>
        <v>36400</v>
      </c>
      <c r="E9" s="10">
        <v>76</v>
      </c>
      <c r="F9" s="10">
        <f>E9*VLOOKUP($A9,商品コード一覧!$A3:$C13,3)</f>
        <v>30400</v>
      </c>
      <c r="G9" s="10"/>
      <c r="H9" s="10"/>
      <c r="I9" s="9"/>
      <c r="J9" s="9"/>
      <c r="K9" s="9"/>
      <c r="L9" s="9"/>
      <c r="M9" s="9"/>
      <c r="N9" s="9"/>
      <c r="O9" s="10">
        <f t="shared" si="0"/>
        <v>167</v>
      </c>
      <c r="P9" s="10">
        <f t="shared" si="0"/>
        <v>66800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35</v>
      </c>
      <c r="D10" s="7">
        <f>C10*VLOOKUP($A10,商品コード一覧!$A4:$C14,3)</f>
        <v>10500</v>
      </c>
      <c r="E10" s="7">
        <v>32</v>
      </c>
      <c r="F10" s="7">
        <f>E10*VLOOKUP($A10,商品コード一覧!$A4:$C14,3)</f>
        <v>9600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67</v>
      </c>
      <c r="P10" s="7">
        <f t="shared" si="0"/>
        <v>20100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68</v>
      </c>
      <c r="D11" s="10">
        <f>C11*VLOOKUP($A11,商品コード一覧!$A5:$C15,3)</f>
        <v>30600</v>
      </c>
      <c r="E11" s="10">
        <v>56</v>
      </c>
      <c r="F11" s="10">
        <f>E11*VLOOKUP($A11,商品コード一覧!$A5:$C15,3)</f>
        <v>25200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124</v>
      </c>
      <c r="P11" s="10">
        <f t="shared" si="0"/>
        <v>55800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58</v>
      </c>
      <c r="D12" s="7">
        <f>C12*VLOOKUP($A12,商品コード一覧!$A6:$C16,3)</f>
        <v>26100</v>
      </c>
      <c r="E12" s="7">
        <v>64</v>
      </c>
      <c r="F12" s="7">
        <f>E12*VLOOKUP($A12,商品コード一覧!$A6:$C16,3)</f>
        <v>28800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122</v>
      </c>
      <c r="P12" s="7">
        <f t="shared" si="0"/>
        <v>54900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39</v>
      </c>
      <c r="D13" s="10">
        <f>C13*VLOOKUP($A13,商品コード一覧!$A7:$C17,3)</f>
        <v>17550</v>
      </c>
      <c r="E13" s="10">
        <v>45</v>
      </c>
      <c r="F13" s="10">
        <f>E13*VLOOKUP($A13,商品コード一覧!$A7:$C17,3)</f>
        <v>20250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84</v>
      </c>
      <c r="P13" s="10">
        <f t="shared" si="0"/>
        <v>37800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90</v>
      </c>
      <c r="D14" s="7">
        <f>C14*VLOOKUP($A14,商品コード一覧!$A8:$C18,3)</f>
        <v>36000</v>
      </c>
      <c r="E14" s="7">
        <v>90</v>
      </c>
      <c r="F14" s="7">
        <f>E14*VLOOKUP($A14,商品コード一覧!$A8:$C18,3)</f>
        <v>36000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180</v>
      </c>
      <c r="P14" s="7">
        <f t="shared" si="0"/>
        <v>72000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111</v>
      </c>
      <c r="D15" s="10">
        <f>C15*VLOOKUP($A15,商品コード一覧!$A9:$C19,3)</f>
        <v>38850</v>
      </c>
      <c r="E15" s="10">
        <v>110</v>
      </c>
      <c r="F15" s="10">
        <f>E15*VLOOKUP($A15,商品コード一覧!$A9:$C19,3)</f>
        <v>38500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221</v>
      </c>
      <c r="P15" s="10">
        <f t="shared" si="0"/>
        <v>77350</v>
      </c>
    </row>
  </sheetData>
  <mergeCells count="7">
    <mergeCell ref="O3:P3"/>
    <mergeCell ref="C3:D3"/>
    <mergeCell ref="E3:F3"/>
    <mergeCell ref="G3:H3"/>
    <mergeCell ref="I3:J3"/>
    <mergeCell ref="K3:L3"/>
    <mergeCell ref="M3:N3"/>
  </mergeCells>
  <phoneticPr fontId="2"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95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77</v>
      </c>
      <c r="D5" s="4">
        <f>C5*VLOOKUP($A5,商品コード一覧!$A2:$C9,3)</f>
        <v>34650</v>
      </c>
      <c r="E5" s="4">
        <v>91</v>
      </c>
      <c r="F5" s="4">
        <f>E5*VLOOKUP($A5,商品コード一覧!$A2:$C9,3)</f>
        <v>40950</v>
      </c>
      <c r="G5" s="4"/>
      <c r="H5" s="4"/>
      <c r="I5" s="3"/>
      <c r="J5" s="3"/>
      <c r="K5" s="3"/>
      <c r="L5" s="3"/>
      <c r="M5" s="3"/>
      <c r="N5" s="3"/>
      <c r="O5" s="4">
        <f>C5+E5+G5+I5+K5+M5</f>
        <v>168</v>
      </c>
      <c r="P5" s="4">
        <f>D5+F5+H5+J5+L5+N5</f>
        <v>75600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82</v>
      </c>
      <c r="D6" s="7">
        <f>C6*VLOOKUP($A6,商品コード一覧!$A3:$C10,3)</f>
        <v>53300</v>
      </c>
      <c r="E6" s="7">
        <v>86</v>
      </c>
      <c r="F6" s="7">
        <f>E6*VLOOKUP($A6,商品コード一覧!$A3:$C10,3)</f>
        <v>55900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168</v>
      </c>
      <c r="P6" s="7">
        <f t="shared" si="0"/>
        <v>109200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83</v>
      </c>
      <c r="D7" s="10">
        <f>C7*VLOOKUP($A7,商品コード一覧!$A3:$C11,3)</f>
        <v>53950</v>
      </c>
      <c r="E7" s="10">
        <v>100</v>
      </c>
      <c r="F7" s="10">
        <f>E7*VLOOKUP($A7,商品コード一覧!$A3:$C11,3)</f>
        <v>65000</v>
      </c>
      <c r="G7" s="10"/>
      <c r="H7" s="10"/>
      <c r="I7" s="9"/>
      <c r="J7" s="9"/>
      <c r="K7" s="9"/>
      <c r="L7" s="9"/>
      <c r="M7" s="9"/>
      <c r="N7" s="9"/>
      <c r="O7" s="10">
        <f t="shared" si="0"/>
        <v>183</v>
      </c>
      <c r="P7" s="10">
        <f t="shared" si="0"/>
        <v>118950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55</v>
      </c>
      <c r="D8" s="7">
        <f>C8*VLOOKUP($A8,商品コード一覧!$A3:$C12,3)</f>
        <v>24750</v>
      </c>
      <c r="E8" s="7">
        <v>60</v>
      </c>
      <c r="F8" s="7">
        <f>E8*VLOOKUP($A8,商品コード一覧!$A3:$C12,3)</f>
        <v>27000</v>
      </c>
      <c r="G8" s="7"/>
      <c r="H8" s="7"/>
      <c r="I8" s="6"/>
      <c r="J8" s="6"/>
      <c r="K8" s="6"/>
      <c r="L8" s="6"/>
      <c r="M8" s="6"/>
      <c r="N8" s="6"/>
      <c r="O8" s="7">
        <f t="shared" si="0"/>
        <v>115</v>
      </c>
      <c r="P8" s="7">
        <f t="shared" si="0"/>
        <v>51750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81</v>
      </c>
      <c r="D9" s="10">
        <f>C9*VLOOKUP($A9,商品コード一覧!$A3:$C13,3)</f>
        <v>32400</v>
      </c>
      <c r="E9" s="10">
        <v>75</v>
      </c>
      <c r="F9" s="10">
        <f>E9*VLOOKUP($A9,商品コード一覧!$A3:$C13,3)</f>
        <v>30000</v>
      </c>
      <c r="G9" s="10"/>
      <c r="H9" s="10"/>
      <c r="I9" s="9"/>
      <c r="J9" s="9"/>
      <c r="K9" s="9"/>
      <c r="L9" s="9"/>
      <c r="M9" s="9"/>
      <c r="N9" s="9"/>
      <c r="O9" s="10">
        <f t="shared" si="0"/>
        <v>156</v>
      </c>
      <c r="P9" s="10">
        <f t="shared" si="0"/>
        <v>62400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71</v>
      </c>
      <c r="D10" s="7">
        <f>C10*VLOOKUP($A10,商品コード一覧!$A4:$C14,3)</f>
        <v>21300</v>
      </c>
      <c r="E10" s="7">
        <v>66</v>
      </c>
      <c r="F10" s="7">
        <f>E10*VLOOKUP($A10,商品コード一覧!$A4:$C14,3)</f>
        <v>19800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137</v>
      </c>
      <c r="P10" s="7">
        <f t="shared" si="0"/>
        <v>41100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100</v>
      </c>
      <c r="D11" s="10">
        <f>C11*VLOOKUP($A11,商品コード一覧!$A5:$C15,3)</f>
        <v>45000</v>
      </c>
      <c r="E11" s="10">
        <v>109</v>
      </c>
      <c r="F11" s="10">
        <f>E11*VLOOKUP($A11,商品コード一覧!$A5:$C15,3)</f>
        <v>49050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209</v>
      </c>
      <c r="P11" s="10">
        <f t="shared" si="0"/>
        <v>94050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64</v>
      </c>
      <c r="D12" s="7">
        <f>C12*VLOOKUP($A12,商品コード一覧!$A6:$C16,3)</f>
        <v>28800</v>
      </c>
      <c r="E12" s="7">
        <v>63</v>
      </c>
      <c r="F12" s="7">
        <f>E12*VLOOKUP($A12,商品コード一覧!$A6:$C16,3)</f>
        <v>28350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127</v>
      </c>
      <c r="P12" s="7">
        <f t="shared" si="0"/>
        <v>57150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67</v>
      </c>
      <c r="D13" s="10">
        <f>C13*VLOOKUP($A13,商品コード一覧!$A7:$C17,3)</f>
        <v>30150</v>
      </c>
      <c r="E13" s="10">
        <v>57</v>
      </c>
      <c r="F13" s="10">
        <f>E13*VLOOKUP($A13,商品コード一覧!$A7:$C17,3)</f>
        <v>25650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124</v>
      </c>
      <c r="P13" s="10">
        <f t="shared" si="0"/>
        <v>55800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30</v>
      </c>
      <c r="D14" s="7">
        <f>C14*VLOOKUP($A14,商品コード一覧!$A8:$C18,3)</f>
        <v>12000</v>
      </c>
      <c r="E14" s="7">
        <v>26</v>
      </c>
      <c r="F14" s="7">
        <f>E14*VLOOKUP($A14,商品コード一覧!$A8:$C18,3)</f>
        <v>10400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56</v>
      </c>
      <c r="P14" s="7">
        <f t="shared" si="0"/>
        <v>22400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94</v>
      </c>
      <c r="D15" s="10">
        <f>C15*VLOOKUP($A15,商品コード一覧!$A9:$C19,3)</f>
        <v>32900</v>
      </c>
      <c r="E15" s="10">
        <v>77</v>
      </c>
      <c r="F15" s="10">
        <f>E15*VLOOKUP($A15,商品コード一覧!$A9:$C19,3)</f>
        <v>26950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171</v>
      </c>
      <c r="P15" s="10">
        <f t="shared" si="0"/>
        <v>59850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23" width="10.625" customWidth="1"/>
  </cols>
  <sheetData>
    <row r="1" spans="1:16" ht="24.75" x14ac:dyDescent="0.15">
      <c r="A1" s="1" t="s">
        <v>96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91</v>
      </c>
      <c r="D5" s="4">
        <f>C5*VLOOKUP($A5,商品コード一覧!$A2:$C9,3)</f>
        <v>40950</v>
      </c>
      <c r="E5" s="4">
        <v>73</v>
      </c>
      <c r="F5" s="4">
        <f>E5*VLOOKUP($A5,商品コード一覧!$A2:$C9,3)</f>
        <v>32850</v>
      </c>
      <c r="G5" s="4"/>
      <c r="H5" s="4"/>
      <c r="I5" s="3"/>
      <c r="J5" s="3"/>
      <c r="K5" s="3"/>
      <c r="L5" s="3"/>
      <c r="M5" s="3"/>
      <c r="N5" s="3"/>
      <c r="O5" s="4">
        <f>C5+E5+G5+I5+K5+M5</f>
        <v>164</v>
      </c>
      <c r="P5" s="4">
        <f>D5+F5+H5+J5+L5+N5</f>
        <v>73800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43</v>
      </c>
      <c r="D6" s="7">
        <f>C6*VLOOKUP($A6,商品コード一覧!$A3:$C10,3)</f>
        <v>27950</v>
      </c>
      <c r="E6" s="7">
        <v>38</v>
      </c>
      <c r="F6" s="7">
        <f>E6*VLOOKUP($A6,商品コード一覧!$A3:$C10,3)</f>
        <v>24700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81</v>
      </c>
      <c r="P6" s="7">
        <f t="shared" si="0"/>
        <v>52650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106</v>
      </c>
      <c r="D7" s="10">
        <f>C7*VLOOKUP($A7,商品コード一覧!$A3:$C11,3)</f>
        <v>68900</v>
      </c>
      <c r="E7" s="10">
        <v>114</v>
      </c>
      <c r="F7" s="10">
        <f>E7*VLOOKUP($A7,商品コード一覧!$A3:$C11,3)</f>
        <v>74100</v>
      </c>
      <c r="G7" s="10"/>
      <c r="H7" s="10"/>
      <c r="I7" s="9"/>
      <c r="J7" s="9"/>
      <c r="K7" s="9"/>
      <c r="L7" s="9"/>
      <c r="M7" s="9"/>
      <c r="N7" s="9"/>
      <c r="O7" s="10">
        <f t="shared" si="0"/>
        <v>220</v>
      </c>
      <c r="P7" s="10">
        <f t="shared" si="0"/>
        <v>143000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102</v>
      </c>
      <c r="D8" s="7">
        <f>C8*VLOOKUP($A8,商品コード一覧!$A3:$C12,3)</f>
        <v>45900</v>
      </c>
      <c r="E8" s="7">
        <v>100</v>
      </c>
      <c r="F8" s="7">
        <f>E8*VLOOKUP($A8,商品コード一覧!$A3:$C12,3)</f>
        <v>45000</v>
      </c>
      <c r="G8" s="7"/>
      <c r="H8" s="7"/>
      <c r="I8" s="6"/>
      <c r="J8" s="6"/>
      <c r="K8" s="6"/>
      <c r="L8" s="6"/>
      <c r="M8" s="6"/>
      <c r="N8" s="6"/>
      <c r="O8" s="7">
        <f t="shared" si="0"/>
        <v>202</v>
      </c>
      <c r="P8" s="7">
        <f t="shared" si="0"/>
        <v>90900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54</v>
      </c>
      <c r="D9" s="10">
        <f>C9*VLOOKUP($A9,商品コード一覧!$A3:$C13,3)</f>
        <v>21600</v>
      </c>
      <c r="E9" s="10">
        <v>49</v>
      </c>
      <c r="F9" s="10">
        <f>E9*VLOOKUP($A9,商品コード一覧!$A3:$C13,3)</f>
        <v>19600</v>
      </c>
      <c r="G9" s="10"/>
      <c r="H9" s="10"/>
      <c r="I9" s="9"/>
      <c r="J9" s="9"/>
      <c r="K9" s="9"/>
      <c r="L9" s="9"/>
      <c r="M9" s="9"/>
      <c r="N9" s="9"/>
      <c r="O9" s="10">
        <f t="shared" si="0"/>
        <v>103</v>
      </c>
      <c r="P9" s="10">
        <f t="shared" si="0"/>
        <v>41200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65</v>
      </c>
      <c r="D10" s="7">
        <f>C10*VLOOKUP($A10,商品コード一覧!$A4:$C14,3)</f>
        <v>19500</v>
      </c>
      <c r="E10" s="7">
        <v>62</v>
      </c>
      <c r="F10" s="7">
        <f>E10*VLOOKUP($A10,商品コード一覧!$A4:$C14,3)</f>
        <v>18600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127</v>
      </c>
      <c r="P10" s="7">
        <f t="shared" si="0"/>
        <v>38100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80</v>
      </c>
      <c r="D11" s="10">
        <f>C11*VLOOKUP($A11,商品コード一覧!$A5:$C15,3)</f>
        <v>36000</v>
      </c>
      <c r="E11" s="10">
        <v>70</v>
      </c>
      <c r="F11" s="10">
        <f>E11*VLOOKUP($A11,商品コード一覧!$A5:$C15,3)</f>
        <v>31500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150</v>
      </c>
      <c r="P11" s="10">
        <f t="shared" si="0"/>
        <v>67500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94</v>
      </c>
      <c r="D12" s="7">
        <f>C12*VLOOKUP($A12,商品コード一覧!$A6:$C16,3)</f>
        <v>42300</v>
      </c>
      <c r="E12" s="7">
        <v>96</v>
      </c>
      <c r="F12" s="7">
        <f>E12*VLOOKUP($A12,商品コード一覧!$A6:$C16,3)</f>
        <v>43200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190</v>
      </c>
      <c r="P12" s="7">
        <f t="shared" si="0"/>
        <v>85500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69</v>
      </c>
      <c r="D13" s="10">
        <f>C13*VLOOKUP($A13,商品コード一覧!$A7:$C17,3)</f>
        <v>31050</v>
      </c>
      <c r="E13" s="10">
        <v>70</v>
      </c>
      <c r="F13" s="10">
        <f>E13*VLOOKUP($A13,商品コード一覧!$A7:$C17,3)</f>
        <v>31500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139</v>
      </c>
      <c r="P13" s="10">
        <f t="shared" si="0"/>
        <v>62550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43</v>
      </c>
      <c r="D14" s="7">
        <f>C14*VLOOKUP($A14,商品コード一覧!$A8:$C18,3)</f>
        <v>17200</v>
      </c>
      <c r="E14" s="7">
        <v>45</v>
      </c>
      <c r="F14" s="7">
        <f>E14*VLOOKUP($A14,商品コード一覧!$A8:$C18,3)</f>
        <v>18000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88</v>
      </c>
      <c r="P14" s="7">
        <f t="shared" si="0"/>
        <v>35200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109</v>
      </c>
      <c r="D15" s="10">
        <f>C15*VLOOKUP($A15,商品コード一覧!$A9:$C19,3)</f>
        <v>38150</v>
      </c>
      <c r="E15" s="10">
        <v>104</v>
      </c>
      <c r="F15" s="10">
        <f>E15*VLOOKUP($A15,商品コード一覧!$A9:$C19,3)</f>
        <v>36400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213</v>
      </c>
      <c r="P15" s="10">
        <f t="shared" si="0"/>
        <v>74550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C12"/>
  <sheetViews>
    <sheetView workbookViewId="0"/>
  </sheetViews>
  <sheetFormatPr defaultRowHeight="13.5" x14ac:dyDescent="0.15"/>
  <cols>
    <col min="1" max="1" width="10.75" bestFit="1" customWidth="1"/>
    <col min="2" max="2" width="15.25" bestFit="1" customWidth="1"/>
    <col min="3" max="3" width="5.75" bestFit="1" customWidth="1"/>
  </cols>
  <sheetData>
    <row r="1" spans="1:3" x14ac:dyDescent="0.15">
      <c r="A1" s="16" t="s">
        <v>28</v>
      </c>
      <c r="B1" s="16" t="s">
        <v>0</v>
      </c>
      <c r="C1" s="17" t="s">
        <v>14</v>
      </c>
    </row>
    <row r="2" spans="1:3" x14ac:dyDescent="0.15">
      <c r="A2" s="18" t="s">
        <v>1</v>
      </c>
      <c r="B2" s="18" t="s">
        <v>12</v>
      </c>
      <c r="C2" s="19">
        <v>450</v>
      </c>
    </row>
    <row r="3" spans="1:3" x14ac:dyDescent="0.15">
      <c r="A3" s="20" t="s">
        <v>2</v>
      </c>
      <c r="B3" s="20" t="s">
        <v>18</v>
      </c>
      <c r="C3" s="21">
        <v>650</v>
      </c>
    </row>
    <row r="4" spans="1:3" x14ac:dyDescent="0.15">
      <c r="A4" s="18" t="s">
        <v>3</v>
      </c>
      <c r="B4" s="18" t="s">
        <v>19</v>
      </c>
      <c r="C4" s="19">
        <v>650</v>
      </c>
    </row>
    <row r="5" spans="1:3" x14ac:dyDescent="0.15">
      <c r="A5" s="20" t="s">
        <v>4</v>
      </c>
      <c r="B5" s="20" t="s">
        <v>20</v>
      </c>
      <c r="C5" s="21">
        <v>450</v>
      </c>
    </row>
    <row r="6" spans="1:3" x14ac:dyDescent="0.15">
      <c r="A6" s="18" t="s">
        <v>5</v>
      </c>
      <c r="B6" s="18" t="s">
        <v>21</v>
      </c>
      <c r="C6" s="19">
        <v>400</v>
      </c>
    </row>
    <row r="7" spans="1:3" x14ac:dyDescent="0.15">
      <c r="A7" s="20" t="s">
        <v>6</v>
      </c>
      <c r="B7" s="20" t="s">
        <v>22</v>
      </c>
      <c r="C7" s="21">
        <v>300</v>
      </c>
    </row>
    <row r="8" spans="1:3" x14ac:dyDescent="0.15">
      <c r="A8" s="18" t="s">
        <v>7</v>
      </c>
      <c r="B8" s="18" t="s">
        <v>23</v>
      </c>
      <c r="C8" s="19">
        <v>450</v>
      </c>
    </row>
    <row r="9" spans="1:3" x14ac:dyDescent="0.15">
      <c r="A9" s="20" t="s">
        <v>8</v>
      </c>
      <c r="B9" s="20" t="s">
        <v>24</v>
      </c>
      <c r="C9" s="21">
        <v>450</v>
      </c>
    </row>
    <row r="10" spans="1:3" x14ac:dyDescent="0.15">
      <c r="A10" s="18" t="s">
        <v>9</v>
      </c>
      <c r="B10" s="18" t="s">
        <v>25</v>
      </c>
      <c r="C10" s="19">
        <v>450</v>
      </c>
    </row>
    <row r="11" spans="1:3" x14ac:dyDescent="0.15">
      <c r="A11" s="20" t="s">
        <v>10</v>
      </c>
      <c r="B11" s="20" t="s">
        <v>26</v>
      </c>
      <c r="C11" s="21">
        <v>400</v>
      </c>
    </row>
    <row r="12" spans="1:3" x14ac:dyDescent="0.15">
      <c r="A12" s="22" t="s">
        <v>11</v>
      </c>
      <c r="B12" s="22" t="s">
        <v>27</v>
      </c>
      <c r="C12" s="23">
        <v>350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54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26</v>
      </c>
      <c r="D5" s="4">
        <f>C5*VLOOKUP($A5,商品コード一覧!$A2:$C9,3)</f>
        <v>11700</v>
      </c>
      <c r="E5" s="4">
        <v>28</v>
      </c>
      <c r="F5" s="4">
        <f>E5*VLOOKUP($A5,商品コード一覧!$A2:$C9,3)</f>
        <v>12600</v>
      </c>
      <c r="G5" s="4"/>
      <c r="H5" s="4"/>
      <c r="I5" s="3"/>
      <c r="J5" s="3"/>
      <c r="K5" s="3"/>
      <c r="L5" s="3"/>
      <c r="M5" s="3"/>
      <c r="N5" s="3"/>
      <c r="O5" s="4">
        <f>C5+E5+G5+I5+K5+M5</f>
        <v>54</v>
      </c>
      <c r="P5" s="4">
        <f>D5+F5+H5+J5+L5+N5</f>
        <v>24300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19</v>
      </c>
      <c r="D6" s="7">
        <f>C6*VLOOKUP($A6,商品コード一覧!$A3:$C10,3)</f>
        <v>12350</v>
      </c>
      <c r="E6" s="7">
        <v>20</v>
      </c>
      <c r="F6" s="7">
        <f>E6*VLOOKUP($A6,商品コード一覧!$A3:$C10,3)</f>
        <v>13000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39</v>
      </c>
      <c r="P6" s="7">
        <f t="shared" si="0"/>
        <v>25350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30</v>
      </c>
      <c r="D7" s="10">
        <f>C7*VLOOKUP($A7,商品コード一覧!$A3:$C11,3)</f>
        <v>19500</v>
      </c>
      <c r="E7" s="10">
        <v>27</v>
      </c>
      <c r="F7" s="10">
        <f>E7*VLOOKUP($A7,商品コード一覧!$A3:$C11,3)</f>
        <v>17550</v>
      </c>
      <c r="G7" s="10"/>
      <c r="H7" s="10"/>
      <c r="I7" s="9"/>
      <c r="J7" s="9"/>
      <c r="K7" s="9"/>
      <c r="L7" s="9"/>
      <c r="M7" s="9"/>
      <c r="N7" s="9"/>
      <c r="O7" s="10">
        <f t="shared" si="0"/>
        <v>57</v>
      </c>
      <c r="P7" s="10">
        <f t="shared" si="0"/>
        <v>37050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33</v>
      </c>
      <c r="D8" s="7">
        <f>C8*VLOOKUP($A8,商品コード一覧!$A3:$C12,3)</f>
        <v>14850</v>
      </c>
      <c r="E8" s="7">
        <v>39</v>
      </c>
      <c r="F8" s="7">
        <f>E8*VLOOKUP($A8,商品コード一覧!$A3:$C12,3)</f>
        <v>17550</v>
      </c>
      <c r="G8" s="7"/>
      <c r="H8" s="7"/>
      <c r="I8" s="6"/>
      <c r="J8" s="6"/>
      <c r="K8" s="6"/>
      <c r="L8" s="6"/>
      <c r="M8" s="6"/>
      <c r="N8" s="6"/>
      <c r="O8" s="7">
        <f t="shared" si="0"/>
        <v>72</v>
      </c>
      <c r="P8" s="7">
        <f t="shared" si="0"/>
        <v>32400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15</v>
      </c>
      <c r="D9" s="10">
        <f>C9*VLOOKUP($A9,商品コード一覧!$A3:$C13,3)</f>
        <v>6000</v>
      </c>
      <c r="E9" s="10">
        <v>17</v>
      </c>
      <c r="F9" s="10">
        <f>E9*VLOOKUP($A9,商品コード一覧!$A3:$C13,3)</f>
        <v>6800</v>
      </c>
      <c r="G9" s="10"/>
      <c r="H9" s="10"/>
      <c r="I9" s="9"/>
      <c r="J9" s="9"/>
      <c r="K9" s="9"/>
      <c r="L9" s="9"/>
      <c r="M9" s="9"/>
      <c r="N9" s="9"/>
      <c r="O9" s="10">
        <f t="shared" si="0"/>
        <v>32</v>
      </c>
      <c r="P9" s="10">
        <f t="shared" si="0"/>
        <v>12800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31</v>
      </c>
      <c r="D10" s="7">
        <f>C10*VLOOKUP($A10,商品コード一覧!$A4:$C14,3)</f>
        <v>9300</v>
      </c>
      <c r="E10" s="7">
        <v>36</v>
      </c>
      <c r="F10" s="7">
        <f>E10*VLOOKUP($A10,商品コード一覧!$A4:$C14,3)</f>
        <v>10800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67</v>
      </c>
      <c r="P10" s="7">
        <f t="shared" si="0"/>
        <v>20100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15</v>
      </c>
      <c r="D11" s="10">
        <f>C11*VLOOKUP($A11,商品コード一覧!$A5:$C15,3)</f>
        <v>6750</v>
      </c>
      <c r="E11" s="10">
        <v>14</v>
      </c>
      <c r="F11" s="10">
        <f>E11*VLOOKUP($A11,商品コード一覧!$A5:$C15,3)</f>
        <v>6300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29</v>
      </c>
      <c r="P11" s="10">
        <f t="shared" si="0"/>
        <v>13050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37</v>
      </c>
      <c r="D12" s="7">
        <f>C12*VLOOKUP($A12,商品コード一覧!$A6:$C16,3)</f>
        <v>16650</v>
      </c>
      <c r="E12" s="7">
        <v>32</v>
      </c>
      <c r="F12" s="7">
        <f>E12*VLOOKUP($A12,商品コード一覧!$A6:$C16,3)</f>
        <v>14400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69</v>
      </c>
      <c r="P12" s="7">
        <f t="shared" si="0"/>
        <v>31050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44</v>
      </c>
      <c r="D13" s="10">
        <f>C13*VLOOKUP($A13,商品コード一覧!$A7:$C17,3)</f>
        <v>19800</v>
      </c>
      <c r="E13" s="10">
        <v>52</v>
      </c>
      <c r="F13" s="10">
        <f>E13*VLOOKUP($A13,商品コード一覧!$A7:$C17,3)</f>
        <v>23400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96</v>
      </c>
      <c r="P13" s="10">
        <f t="shared" si="0"/>
        <v>43200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35</v>
      </c>
      <c r="D14" s="7">
        <f>C14*VLOOKUP($A14,商品コード一覧!$A8:$C18,3)</f>
        <v>14000</v>
      </c>
      <c r="E14" s="7">
        <v>34</v>
      </c>
      <c r="F14" s="7">
        <f>E14*VLOOKUP($A14,商品コード一覧!$A8:$C18,3)</f>
        <v>13600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69</v>
      </c>
      <c r="P14" s="7">
        <f t="shared" si="0"/>
        <v>27600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43</v>
      </c>
      <c r="D15" s="10">
        <f>C15*VLOOKUP($A15,商品コード一覧!$A9:$C19,3)</f>
        <v>15050</v>
      </c>
      <c r="E15" s="10">
        <v>46</v>
      </c>
      <c r="F15" s="10">
        <f>E15*VLOOKUP($A15,商品コード一覧!$A9:$C19,3)</f>
        <v>16100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89</v>
      </c>
      <c r="P15" s="10">
        <f t="shared" si="0"/>
        <v>31150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55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23</v>
      </c>
      <c r="D5" s="4">
        <f>C5*VLOOKUP($A5,商品コード一覧!$A2:$C9,3)</f>
        <v>10350</v>
      </c>
      <c r="E5" s="4">
        <v>23</v>
      </c>
      <c r="F5" s="4">
        <f>E5*VLOOKUP($A5,商品コード一覧!$A2:$C9,3)</f>
        <v>10350</v>
      </c>
      <c r="G5" s="4"/>
      <c r="H5" s="4"/>
      <c r="I5" s="3"/>
      <c r="J5" s="3"/>
      <c r="K5" s="3"/>
      <c r="L5" s="3"/>
      <c r="M5" s="3"/>
      <c r="N5" s="3"/>
      <c r="O5" s="4">
        <f>C5+E5+G5+I5+K5+M5</f>
        <v>46</v>
      </c>
      <c r="P5" s="4">
        <f>D5+F5+H5+J5+L5+N5</f>
        <v>20700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14</v>
      </c>
      <c r="D6" s="7">
        <f>C6*VLOOKUP($A6,商品コード一覧!$A3:$C10,3)</f>
        <v>9100</v>
      </c>
      <c r="E6" s="7">
        <v>12</v>
      </c>
      <c r="F6" s="7">
        <f>E6*VLOOKUP($A6,商品コード一覧!$A3:$C10,3)</f>
        <v>7800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26</v>
      </c>
      <c r="P6" s="7">
        <f t="shared" si="0"/>
        <v>16900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19</v>
      </c>
      <c r="D7" s="10">
        <f>C7*VLOOKUP($A7,商品コード一覧!$A3:$C11,3)</f>
        <v>12350</v>
      </c>
      <c r="E7" s="10">
        <v>15</v>
      </c>
      <c r="F7" s="10">
        <f>E7*VLOOKUP($A7,商品コード一覧!$A3:$C11,3)</f>
        <v>9750</v>
      </c>
      <c r="G7" s="10"/>
      <c r="H7" s="10"/>
      <c r="I7" s="9"/>
      <c r="J7" s="9"/>
      <c r="K7" s="9"/>
      <c r="L7" s="9"/>
      <c r="M7" s="9"/>
      <c r="N7" s="9"/>
      <c r="O7" s="10">
        <f t="shared" si="0"/>
        <v>34</v>
      </c>
      <c r="P7" s="10">
        <f t="shared" si="0"/>
        <v>22100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42</v>
      </c>
      <c r="D8" s="7">
        <f>C8*VLOOKUP($A8,商品コード一覧!$A3:$C12,3)</f>
        <v>18900</v>
      </c>
      <c r="E8" s="7">
        <v>50</v>
      </c>
      <c r="F8" s="7">
        <f>E8*VLOOKUP($A8,商品コード一覧!$A3:$C12,3)</f>
        <v>22500</v>
      </c>
      <c r="G8" s="7"/>
      <c r="H8" s="7"/>
      <c r="I8" s="6"/>
      <c r="J8" s="6"/>
      <c r="K8" s="6"/>
      <c r="L8" s="6"/>
      <c r="M8" s="6"/>
      <c r="N8" s="6"/>
      <c r="O8" s="7">
        <f t="shared" si="0"/>
        <v>92</v>
      </c>
      <c r="P8" s="7">
        <f t="shared" si="0"/>
        <v>41400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31</v>
      </c>
      <c r="D9" s="10">
        <f>C9*VLOOKUP($A9,商品コード一覧!$A3:$C13,3)</f>
        <v>12400</v>
      </c>
      <c r="E9" s="10">
        <v>30</v>
      </c>
      <c r="F9" s="10">
        <f>E9*VLOOKUP($A9,商品コード一覧!$A3:$C13,3)</f>
        <v>12000</v>
      </c>
      <c r="G9" s="10"/>
      <c r="H9" s="10"/>
      <c r="I9" s="9"/>
      <c r="J9" s="9"/>
      <c r="K9" s="9"/>
      <c r="L9" s="9"/>
      <c r="M9" s="9"/>
      <c r="N9" s="9"/>
      <c r="O9" s="10">
        <f t="shared" si="0"/>
        <v>61</v>
      </c>
      <c r="P9" s="10">
        <f t="shared" si="0"/>
        <v>24400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19</v>
      </c>
      <c r="D10" s="7">
        <f>C10*VLOOKUP($A10,商品コード一覧!$A4:$C14,3)</f>
        <v>5700</v>
      </c>
      <c r="E10" s="7">
        <v>22</v>
      </c>
      <c r="F10" s="7">
        <f>E10*VLOOKUP($A10,商品コード一覧!$A4:$C14,3)</f>
        <v>6600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41</v>
      </c>
      <c r="P10" s="7">
        <f t="shared" si="0"/>
        <v>12300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20</v>
      </c>
      <c r="D11" s="10">
        <f>C11*VLOOKUP($A11,商品コード一覧!$A5:$C15,3)</f>
        <v>9000</v>
      </c>
      <c r="E11" s="10">
        <v>19</v>
      </c>
      <c r="F11" s="10">
        <f>E11*VLOOKUP($A11,商品コード一覧!$A5:$C15,3)</f>
        <v>8550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39</v>
      </c>
      <c r="P11" s="10">
        <f t="shared" si="0"/>
        <v>17550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18</v>
      </c>
      <c r="D12" s="7">
        <f>C12*VLOOKUP($A12,商品コード一覧!$A6:$C16,3)</f>
        <v>8100</v>
      </c>
      <c r="E12" s="7">
        <v>16</v>
      </c>
      <c r="F12" s="7">
        <f>E12*VLOOKUP($A12,商品コード一覧!$A6:$C16,3)</f>
        <v>7200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34</v>
      </c>
      <c r="P12" s="7">
        <f t="shared" si="0"/>
        <v>15300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25</v>
      </c>
      <c r="D13" s="10">
        <f>C13*VLOOKUP($A13,商品コード一覧!$A7:$C17,3)</f>
        <v>11250</v>
      </c>
      <c r="E13" s="10">
        <v>27</v>
      </c>
      <c r="F13" s="10">
        <f>E13*VLOOKUP($A13,商品コード一覧!$A7:$C17,3)</f>
        <v>12150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52</v>
      </c>
      <c r="P13" s="10">
        <f t="shared" si="0"/>
        <v>23400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32</v>
      </c>
      <c r="D14" s="7">
        <f>C14*VLOOKUP($A14,商品コード一覧!$A8:$C18,3)</f>
        <v>12800</v>
      </c>
      <c r="E14" s="7">
        <v>28</v>
      </c>
      <c r="F14" s="7">
        <f>E14*VLOOKUP($A14,商品コード一覧!$A8:$C18,3)</f>
        <v>11200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60</v>
      </c>
      <c r="P14" s="7">
        <f t="shared" si="0"/>
        <v>24000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17</v>
      </c>
      <c r="D15" s="10">
        <f>C15*VLOOKUP($A15,商品コード一覧!$A9:$C19,3)</f>
        <v>5950</v>
      </c>
      <c r="E15" s="10">
        <v>15</v>
      </c>
      <c r="F15" s="10">
        <f>E15*VLOOKUP($A15,商品コード一覧!$A9:$C19,3)</f>
        <v>5250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32</v>
      </c>
      <c r="P15" s="10">
        <f t="shared" si="0"/>
        <v>11200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56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59</v>
      </c>
      <c r="D5" s="4">
        <f>C5*VLOOKUP($A5,商品コード一覧!$A2:$C9,3)</f>
        <v>26550</v>
      </c>
      <c r="E5" s="4">
        <v>50</v>
      </c>
      <c r="F5" s="4">
        <f>E5*VLOOKUP($A5,商品コード一覧!$A2:$C9,3)</f>
        <v>22500</v>
      </c>
      <c r="G5" s="4"/>
      <c r="H5" s="4"/>
      <c r="I5" s="3"/>
      <c r="J5" s="3"/>
      <c r="K5" s="3"/>
      <c r="L5" s="3"/>
      <c r="M5" s="3"/>
      <c r="N5" s="3"/>
      <c r="O5" s="4">
        <f>C5+E5+G5+I5+K5+M5</f>
        <v>109</v>
      </c>
      <c r="P5" s="4">
        <f>D5+F5+H5+J5+L5+N5</f>
        <v>49050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45</v>
      </c>
      <c r="D6" s="7">
        <f>C6*VLOOKUP($A6,商品コード一覧!$A3:$C10,3)</f>
        <v>29250</v>
      </c>
      <c r="E6" s="7">
        <v>45</v>
      </c>
      <c r="F6" s="7">
        <f>E6*VLOOKUP($A6,商品コード一覧!$A3:$C10,3)</f>
        <v>29250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90</v>
      </c>
      <c r="P6" s="7">
        <f t="shared" si="0"/>
        <v>58500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38</v>
      </c>
      <c r="D7" s="10">
        <f>C7*VLOOKUP($A7,商品コード一覧!$A3:$C11,3)</f>
        <v>24700</v>
      </c>
      <c r="E7" s="10">
        <v>34</v>
      </c>
      <c r="F7" s="10">
        <f>E7*VLOOKUP($A7,商品コード一覧!$A3:$C11,3)</f>
        <v>22100</v>
      </c>
      <c r="G7" s="10"/>
      <c r="H7" s="10"/>
      <c r="I7" s="9"/>
      <c r="J7" s="9"/>
      <c r="K7" s="9"/>
      <c r="L7" s="9"/>
      <c r="M7" s="9"/>
      <c r="N7" s="9"/>
      <c r="O7" s="10">
        <f t="shared" si="0"/>
        <v>72</v>
      </c>
      <c r="P7" s="10">
        <f t="shared" si="0"/>
        <v>46800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21</v>
      </c>
      <c r="D8" s="7">
        <f>C8*VLOOKUP($A8,商品コード一覧!$A3:$C12,3)</f>
        <v>9450</v>
      </c>
      <c r="E8" s="7">
        <v>24</v>
      </c>
      <c r="F8" s="7">
        <f>E8*VLOOKUP($A8,商品コード一覧!$A3:$C12,3)</f>
        <v>10800</v>
      </c>
      <c r="G8" s="7"/>
      <c r="H8" s="7"/>
      <c r="I8" s="6"/>
      <c r="J8" s="6"/>
      <c r="K8" s="6"/>
      <c r="L8" s="6"/>
      <c r="M8" s="6"/>
      <c r="N8" s="6"/>
      <c r="O8" s="7">
        <f t="shared" si="0"/>
        <v>45</v>
      </c>
      <c r="P8" s="7">
        <f t="shared" si="0"/>
        <v>20250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46</v>
      </c>
      <c r="D9" s="10">
        <f>C9*VLOOKUP($A9,商品コード一覧!$A3:$C13,3)</f>
        <v>18400</v>
      </c>
      <c r="E9" s="10">
        <v>40</v>
      </c>
      <c r="F9" s="10">
        <f>E9*VLOOKUP($A9,商品コード一覧!$A3:$C13,3)</f>
        <v>16000</v>
      </c>
      <c r="G9" s="10"/>
      <c r="H9" s="10"/>
      <c r="I9" s="9"/>
      <c r="J9" s="9"/>
      <c r="K9" s="9"/>
      <c r="L9" s="9"/>
      <c r="M9" s="9"/>
      <c r="N9" s="9"/>
      <c r="O9" s="10">
        <f t="shared" si="0"/>
        <v>86</v>
      </c>
      <c r="P9" s="10">
        <f t="shared" si="0"/>
        <v>34400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51</v>
      </c>
      <c r="D10" s="7">
        <f>C10*VLOOKUP($A10,商品コード一覧!$A4:$C14,3)</f>
        <v>15300</v>
      </c>
      <c r="E10" s="7">
        <v>47</v>
      </c>
      <c r="F10" s="7">
        <f>E10*VLOOKUP($A10,商品コード一覧!$A4:$C14,3)</f>
        <v>14100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98</v>
      </c>
      <c r="P10" s="7">
        <f t="shared" si="0"/>
        <v>29400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36</v>
      </c>
      <c r="D11" s="10">
        <f>C11*VLOOKUP($A11,商品コード一覧!$A5:$C15,3)</f>
        <v>16200</v>
      </c>
      <c r="E11" s="10">
        <v>30</v>
      </c>
      <c r="F11" s="10">
        <f>E11*VLOOKUP($A11,商品コード一覧!$A5:$C15,3)</f>
        <v>13500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66</v>
      </c>
      <c r="P11" s="10">
        <f t="shared" si="0"/>
        <v>29700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38</v>
      </c>
      <c r="D12" s="7">
        <f>C12*VLOOKUP($A12,商品コード一覧!$A6:$C16,3)</f>
        <v>17100</v>
      </c>
      <c r="E12" s="7">
        <v>31</v>
      </c>
      <c r="F12" s="7">
        <f>E12*VLOOKUP($A12,商品コード一覧!$A6:$C16,3)</f>
        <v>13950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69</v>
      </c>
      <c r="P12" s="7">
        <f t="shared" si="0"/>
        <v>31050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70</v>
      </c>
      <c r="D13" s="10">
        <f>C13*VLOOKUP($A13,商品コード一覧!$A7:$C17,3)</f>
        <v>31500</v>
      </c>
      <c r="E13" s="10">
        <v>81</v>
      </c>
      <c r="F13" s="10">
        <f>E13*VLOOKUP($A13,商品コード一覧!$A7:$C17,3)</f>
        <v>36450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151</v>
      </c>
      <c r="P13" s="10">
        <f t="shared" si="0"/>
        <v>67950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69</v>
      </c>
      <c r="D14" s="7">
        <f>C14*VLOOKUP($A14,商品コード一覧!$A8:$C18,3)</f>
        <v>27600</v>
      </c>
      <c r="E14" s="7">
        <v>76</v>
      </c>
      <c r="F14" s="7">
        <f>E14*VLOOKUP($A14,商品コード一覧!$A8:$C18,3)</f>
        <v>30400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145</v>
      </c>
      <c r="P14" s="7">
        <f t="shared" si="0"/>
        <v>58000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40</v>
      </c>
      <c r="D15" s="10">
        <f>C15*VLOOKUP($A15,商品コード一覧!$A9:$C19,3)</f>
        <v>14000</v>
      </c>
      <c r="E15" s="10">
        <v>36</v>
      </c>
      <c r="F15" s="10">
        <f>E15*VLOOKUP($A15,商品コード一覧!$A9:$C19,3)</f>
        <v>12600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76</v>
      </c>
      <c r="P15" s="10">
        <f t="shared" si="0"/>
        <v>26600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57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106</v>
      </c>
      <c r="D5" s="4">
        <f>C5*VLOOKUP($A5,商品コード一覧!$A2:$C9,3)</f>
        <v>47700</v>
      </c>
      <c r="E5" s="4">
        <v>109</v>
      </c>
      <c r="F5" s="4">
        <f>E5*VLOOKUP($A5,商品コード一覧!$A2:$C9,3)</f>
        <v>49050</v>
      </c>
      <c r="G5" s="4"/>
      <c r="H5" s="4"/>
      <c r="I5" s="3"/>
      <c r="J5" s="3"/>
      <c r="K5" s="3"/>
      <c r="L5" s="3"/>
      <c r="M5" s="3"/>
      <c r="N5" s="3"/>
      <c r="O5" s="4">
        <f>C5+E5+G5+I5+K5+M5</f>
        <v>215</v>
      </c>
      <c r="P5" s="4">
        <f>D5+F5+H5+J5+L5+N5</f>
        <v>96750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88</v>
      </c>
      <c r="D6" s="7">
        <f>C6*VLOOKUP($A6,商品コード一覧!$A3:$C10,3)</f>
        <v>57200</v>
      </c>
      <c r="E6" s="7">
        <v>88</v>
      </c>
      <c r="F6" s="7">
        <f>E6*VLOOKUP($A6,商品コード一覧!$A3:$C10,3)</f>
        <v>57200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176</v>
      </c>
      <c r="P6" s="7">
        <f t="shared" si="0"/>
        <v>114400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91</v>
      </c>
      <c r="D7" s="10">
        <f>C7*VLOOKUP($A7,商品コード一覧!$A3:$C11,3)</f>
        <v>59150</v>
      </c>
      <c r="E7" s="10">
        <v>92</v>
      </c>
      <c r="F7" s="10">
        <f>E7*VLOOKUP($A7,商品コード一覧!$A3:$C11,3)</f>
        <v>59800</v>
      </c>
      <c r="G7" s="10"/>
      <c r="H7" s="10"/>
      <c r="I7" s="9"/>
      <c r="J7" s="9"/>
      <c r="K7" s="9"/>
      <c r="L7" s="9"/>
      <c r="M7" s="9"/>
      <c r="N7" s="9"/>
      <c r="O7" s="10">
        <f t="shared" si="0"/>
        <v>183</v>
      </c>
      <c r="P7" s="10">
        <f t="shared" si="0"/>
        <v>118950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36</v>
      </c>
      <c r="D8" s="7">
        <f>C8*VLOOKUP($A8,商品コード一覧!$A3:$C12,3)</f>
        <v>16200</v>
      </c>
      <c r="E8" s="7">
        <v>33</v>
      </c>
      <c r="F8" s="7">
        <f>E8*VLOOKUP($A8,商品コード一覧!$A3:$C12,3)</f>
        <v>14850</v>
      </c>
      <c r="G8" s="7"/>
      <c r="H8" s="7"/>
      <c r="I8" s="6"/>
      <c r="J8" s="6"/>
      <c r="K8" s="6"/>
      <c r="L8" s="6"/>
      <c r="M8" s="6"/>
      <c r="N8" s="6"/>
      <c r="O8" s="7">
        <f t="shared" si="0"/>
        <v>69</v>
      </c>
      <c r="P8" s="7">
        <f t="shared" si="0"/>
        <v>31050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113</v>
      </c>
      <c r="D9" s="10">
        <f>C9*VLOOKUP($A9,商品コード一覧!$A3:$C13,3)</f>
        <v>45200</v>
      </c>
      <c r="E9" s="10">
        <v>132</v>
      </c>
      <c r="F9" s="10">
        <f>E9*VLOOKUP($A9,商品コード一覧!$A3:$C13,3)</f>
        <v>52800</v>
      </c>
      <c r="G9" s="10"/>
      <c r="H9" s="10"/>
      <c r="I9" s="9"/>
      <c r="J9" s="9"/>
      <c r="K9" s="9"/>
      <c r="L9" s="9"/>
      <c r="M9" s="9"/>
      <c r="N9" s="9"/>
      <c r="O9" s="10">
        <f t="shared" si="0"/>
        <v>245</v>
      </c>
      <c r="P9" s="10">
        <f t="shared" si="0"/>
        <v>98000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76</v>
      </c>
      <c r="D10" s="7">
        <f>C10*VLOOKUP($A10,商品コード一覧!$A4:$C14,3)</f>
        <v>22800</v>
      </c>
      <c r="E10" s="7">
        <v>65</v>
      </c>
      <c r="F10" s="7">
        <f>E10*VLOOKUP($A10,商品コード一覧!$A4:$C14,3)</f>
        <v>19500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141</v>
      </c>
      <c r="P10" s="7">
        <f t="shared" si="0"/>
        <v>42300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36</v>
      </c>
      <c r="D11" s="10">
        <f>C11*VLOOKUP($A11,商品コード一覧!$A5:$C15,3)</f>
        <v>16200</v>
      </c>
      <c r="E11" s="10">
        <v>42</v>
      </c>
      <c r="F11" s="10">
        <f>E11*VLOOKUP($A11,商品コード一覧!$A5:$C15,3)</f>
        <v>18900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78</v>
      </c>
      <c r="P11" s="10">
        <f t="shared" si="0"/>
        <v>35100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86</v>
      </c>
      <c r="D12" s="7">
        <f>C12*VLOOKUP($A12,商品コード一覧!$A6:$C16,3)</f>
        <v>38700</v>
      </c>
      <c r="E12" s="7">
        <v>98</v>
      </c>
      <c r="F12" s="7">
        <f>E12*VLOOKUP($A12,商品コード一覧!$A6:$C16,3)</f>
        <v>44100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184</v>
      </c>
      <c r="P12" s="7">
        <f t="shared" si="0"/>
        <v>82800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39</v>
      </c>
      <c r="D13" s="10">
        <f>C13*VLOOKUP($A13,商品コード一覧!$A7:$C17,3)</f>
        <v>17550</v>
      </c>
      <c r="E13" s="10">
        <v>41</v>
      </c>
      <c r="F13" s="10">
        <f>E13*VLOOKUP($A13,商品コード一覧!$A7:$C17,3)</f>
        <v>18450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80</v>
      </c>
      <c r="P13" s="10">
        <f t="shared" si="0"/>
        <v>36000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112</v>
      </c>
      <c r="D14" s="7">
        <f>C14*VLOOKUP($A14,商品コード一覧!$A8:$C18,3)</f>
        <v>44800</v>
      </c>
      <c r="E14" s="7">
        <v>91</v>
      </c>
      <c r="F14" s="7">
        <f>E14*VLOOKUP($A14,商品コード一覧!$A8:$C18,3)</f>
        <v>36400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203</v>
      </c>
      <c r="P14" s="7">
        <f t="shared" si="0"/>
        <v>81200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105</v>
      </c>
      <c r="D15" s="10">
        <f>C15*VLOOKUP($A15,商品コード一覧!$A9:$C19,3)</f>
        <v>36750</v>
      </c>
      <c r="E15" s="10">
        <v>87</v>
      </c>
      <c r="F15" s="10">
        <f>E15*VLOOKUP($A15,商品コード一覧!$A9:$C19,3)</f>
        <v>30450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192</v>
      </c>
      <c r="P15" s="10">
        <f t="shared" si="0"/>
        <v>67200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15"/>
  <sheetViews>
    <sheetView workbookViewId="0"/>
  </sheetViews>
  <sheetFormatPr defaultRowHeight="13.5" x14ac:dyDescent="0.15"/>
  <cols>
    <col min="1" max="1" width="11.125" customWidth="1"/>
    <col min="2" max="2" width="15.5" customWidth="1"/>
    <col min="3" max="14" width="10.625" customWidth="1"/>
    <col min="15" max="15" width="7.625" customWidth="1"/>
    <col min="16" max="16" width="10.625" customWidth="1"/>
  </cols>
  <sheetData>
    <row r="1" spans="1:16" ht="24.75" x14ac:dyDescent="0.15">
      <c r="A1" s="1" t="s">
        <v>58</v>
      </c>
    </row>
    <row r="2" spans="1:16" ht="15.95" customHeight="1" x14ac:dyDescent="0.15"/>
    <row r="3" spans="1:16" ht="15.95" customHeight="1" x14ac:dyDescent="0.15">
      <c r="A3" s="12" t="s">
        <v>13</v>
      </c>
      <c r="B3" s="13" t="s">
        <v>0</v>
      </c>
      <c r="C3" s="24">
        <v>41365</v>
      </c>
      <c r="D3" s="25"/>
      <c r="E3" s="24">
        <v>41395</v>
      </c>
      <c r="F3" s="25"/>
      <c r="G3" s="24">
        <v>41426</v>
      </c>
      <c r="H3" s="25"/>
      <c r="I3" s="24">
        <v>41456</v>
      </c>
      <c r="J3" s="25"/>
      <c r="K3" s="24">
        <v>41487</v>
      </c>
      <c r="L3" s="25"/>
      <c r="M3" s="24">
        <v>41518</v>
      </c>
      <c r="N3" s="25"/>
      <c r="O3" s="26" t="s">
        <v>17</v>
      </c>
      <c r="P3" s="27"/>
    </row>
    <row r="4" spans="1:16" ht="15.95" customHeight="1" thickBot="1" x14ac:dyDescent="0.2">
      <c r="A4" s="14"/>
      <c r="B4" s="15"/>
      <c r="C4" s="11" t="s">
        <v>15</v>
      </c>
      <c r="D4" s="11" t="s">
        <v>16</v>
      </c>
      <c r="E4" s="11" t="s">
        <v>15</v>
      </c>
      <c r="F4" s="11" t="s">
        <v>16</v>
      </c>
      <c r="G4" s="11" t="s">
        <v>15</v>
      </c>
      <c r="H4" s="11" t="s">
        <v>16</v>
      </c>
      <c r="I4" s="11" t="s">
        <v>15</v>
      </c>
      <c r="J4" s="11" t="s">
        <v>16</v>
      </c>
      <c r="K4" s="11" t="s">
        <v>15</v>
      </c>
      <c r="L4" s="11" t="s">
        <v>16</v>
      </c>
      <c r="M4" s="11" t="s">
        <v>15</v>
      </c>
      <c r="N4" s="11" t="s">
        <v>16</v>
      </c>
      <c r="O4" s="11" t="s">
        <v>15</v>
      </c>
      <c r="P4" s="11" t="s">
        <v>16</v>
      </c>
    </row>
    <row r="5" spans="1:16" ht="15.95" customHeight="1" thickTop="1" x14ac:dyDescent="0.15">
      <c r="A5" s="2" t="s">
        <v>30</v>
      </c>
      <c r="B5" s="3" t="str">
        <f>VLOOKUP(A5,商品コード一覧!A2:B9,2)</f>
        <v>焼き肉弁当</v>
      </c>
      <c r="C5" s="4">
        <v>34</v>
      </c>
      <c r="D5" s="4">
        <f>C5*VLOOKUP($A5,商品コード一覧!$A2:$C9,3)</f>
        <v>15300</v>
      </c>
      <c r="E5" s="4">
        <v>36</v>
      </c>
      <c r="F5" s="4">
        <f>E5*VLOOKUP($A5,商品コード一覧!$A2:$C9,3)</f>
        <v>16200</v>
      </c>
      <c r="G5" s="4"/>
      <c r="H5" s="4"/>
      <c r="I5" s="3"/>
      <c r="J5" s="3"/>
      <c r="K5" s="3"/>
      <c r="L5" s="3"/>
      <c r="M5" s="3"/>
      <c r="N5" s="3"/>
      <c r="O5" s="4">
        <f>C5+E5+G5+I5+K5+M5</f>
        <v>70</v>
      </c>
      <c r="P5" s="4">
        <f>D5+F5+H5+J5+L5+N5</f>
        <v>31500</v>
      </c>
    </row>
    <row r="6" spans="1:16" ht="15.95" customHeight="1" x14ac:dyDescent="0.15">
      <c r="A6" s="5" t="s">
        <v>44</v>
      </c>
      <c r="B6" s="6" t="str">
        <f>VLOOKUP(A6,商品コード一覧!A3:B10,2)</f>
        <v>とんかつ弁当</v>
      </c>
      <c r="C6" s="7">
        <v>66</v>
      </c>
      <c r="D6" s="7">
        <f>C6*VLOOKUP($A6,商品コード一覧!$A3:$C10,3)</f>
        <v>42900</v>
      </c>
      <c r="E6" s="7">
        <v>73</v>
      </c>
      <c r="F6" s="7">
        <f>E6*VLOOKUP($A6,商品コード一覧!$A3:$C10,3)</f>
        <v>47450</v>
      </c>
      <c r="G6" s="7"/>
      <c r="H6" s="7"/>
      <c r="I6" s="6"/>
      <c r="J6" s="6"/>
      <c r="K6" s="6"/>
      <c r="L6" s="6"/>
      <c r="M6" s="6"/>
      <c r="N6" s="6"/>
      <c r="O6" s="7">
        <f t="shared" ref="O6:P15" si="0">C6+E6+G6+I6+K6+M6</f>
        <v>139</v>
      </c>
      <c r="P6" s="7">
        <f t="shared" si="0"/>
        <v>90350</v>
      </c>
    </row>
    <row r="7" spans="1:16" ht="15.95" customHeight="1" x14ac:dyDescent="0.15">
      <c r="A7" s="8" t="s">
        <v>45</v>
      </c>
      <c r="B7" s="9" t="str">
        <f>VLOOKUP(A7,商品コード一覧!A3:B11,2)</f>
        <v>幕の内弁当（松）</v>
      </c>
      <c r="C7" s="10">
        <v>69</v>
      </c>
      <c r="D7" s="10">
        <f>C7*VLOOKUP($A7,商品コード一覧!$A3:$C11,3)</f>
        <v>44850</v>
      </c>
      <c r="E7" s="10">
        <v>67</v>
      </c>
      <c r="F7" s="10">
        <f>E7*VLOOKUP($A7,商品コード一覧!$A3:$C11,3)</f>
        <v>43550</v>
      </c>
      <c r="G7" s="10"/>
      <c r="H7" s="10"/>
      <c r="I7" s="9"/>
      <c r="J7" s="9"/>
      <c r="K7" s="9"/>
      <c r="L7" s="9"/>
      <c r="M7" s="9"/>
      <c r="N7" s="9"/>
      <c r="O7" s="10">
        <f t="shared" si="0"/>
        <v>136</v>
      </c>
      <c r="P7" s="10">
        <f t="shared" si="0"/>
        <v>88400</v>
      </c>
    </row>
    <row r="8" spans="1:16" ht="15.95" customHeight="1" x14ac:dyDescent="0.15">
      <c r="A8" s="5" t="s">
        <v>46</v>
      </c>
      <c r="B8" s="6" t="str">
        <f>VLOOKUP(A8,商品コード一覧!A3:B12,2)</f>
        <v>幕の内弁当（竹）</v>
      </c>
      <c r="C8" s="7">
        <v>46</v>
      </c>
      <c r="D8" s="7">
        <f>C8*VLOOKUP($A8,商品コード一覧!$A3:$C12,3)</f>
        <v>20700</v>
      </c>
      <c r="E8" s="7">
        <v>42</v>
      </c>
      <c r="F8" s="7">
        <f>E8*VLOOKUP($A8,商品コード一覧!$A3:$C12,3)</f>
        <v>18900</v>
      </c>
      <c r="G8" s="7"/>
      <c r="H8" s="7"/>
      <c r="I8" s="6"/>
      <c r="J8" s="6"/>
      <c r="K8" s="6"/>
      <c r="L8" s="6"/>
      <c r="M8" s="6"/>
      <c r="N8" s="6"/>
      <c r="O8" s="7">
        <f t="shared" si="0"/>
        <v>88</v>
      </c>
      <c r="P8" s="7">
        <f t="shared" si="0"/>
        <v>39600</v>
      </c>
    </row>
    <row r="9" spans="1:16" ht="15.95" customHeight="1" x14ac:dyDescent="0.15">
      <c r="A9" s="8" t="s">
        <v>47</v>
      </c>
      <c r="B9" s="9" t="str">
        <f>VLOOKUP(A9,商品コード一覧!A3:B13,2)</f>
        <v>幕の内弁当（梅）</v>
      </c>
      <c r="C9" s="10">
        <v>57</v>
      </c>
      <c r="D9" s="10">
        <f>C9*VLOOKUP($A9,商品コード一覧!$A3:$C13,3)</f>
        <v>22800</v>
      </c>
      <c r="E9" s="10">
        <v>60</v>
      </c>
      <c r="F9" s="10">
        <f>E9*VLOOKUP($A9,商品コード一覧!$A3:$C13,3)</f>
        <v>24000</v>
      </c>
      <c r="G9" s="10"/>
      <c r="H9" s="10"/>
      <c r="I9" s="9"/>
      <c r="J9" s="9"/>
      <c r="K9" s="9"/>
      <c r="L9" s="9"/>
      <c r="M9" s="9"/>
      <c r="N9" s="9"/>
      <c r="O9" s="10">
        <f t="shared" si="0"/>
        <v>117</v>
      </c>
      <c r="P9" s="10">
        <f t="shared" si="0"/>
        <v>46800</v>
      </c>
    </row>
    <row r="10" spans="1:16" ht="15.95" customHeight="1" x14ac:dyDescent="0.15">
      <c r="A10" s="5" t="s">
        <v>48</v>
      </c>
      <c r="B10" s="6" t="str">
        <f>VLOOKUP(A10,商品コード一覧!A4:B14,2)</f>
        <v>のり弁当</v>
      </c>
      <c r="C10" s="7">
        <v>25</v>
      </c>
      <c r="D10" s="7">
        <f>C10*VLOOKUP($A10,商品コード一覧!$A4:$C14,3)</f>
        <v>7500</v>
      </c>
      <c r="E10" s="7">
        <v>27</v>
      </c>
      <c r="F10" s="7">
        <f>E10*VLOOKUP($A10,商品コード一覧!$A4:$C14,3)</f>
        <v>8100</v>
      </c>
      <c r="G10" s="7"/>
      <c r="H10" s="7"/>
      <c r="I10" s="6"/>
      <c r="J10" s="6"/>
      <c r="K10" s="6"/>
      <c r="L10" s="6"/>
      <c r="M10" s="6"/>
      <c r="N10" s="6"/>
      <c r="O10" s="7">
        <f t="shared" si="0"/>
        <v>52</v>
      </c>
      <c r="P10" s="7">
        <f t="shared" si="0"/>
        <v>15600</v>
      </c>
    </row>
    <row r="11" spans="1:16" ht="15.95" customHeight="1" x14ac:dyDescent="0.15">
      <c r="A11" s="8" t="s">
        <v>49</v>
      </c>
      <c r="B11" s="9" t="str">
        <f>VLOOKUP(A11,商品コード一覧!A5:B15,2)</f>
        <v>唐揚げ弁当</v>
      </c>
      <c r="C11" s="10">
        <v>62</v>
      </c>
      <c r="D11" s="10">
        <f>C11*VLOOKUP($A11,商品コード一覧!$A5:$C15,3)</f>
        <v>27900</v>
      </c>
      <c r="E11" s="10">
        <v>58</v>
      </c>
      <c r="F11" s="10">
        <f>E11*VLOOKUP($A11,商品コード一覧!$A5:$C15,3)</f>
        <v>26100</v>
      </c>
      <c r="G11" s="10"/>
      <c r="H11" s="10"/>
      <c r="I11" s="9"/>
      <c r="J11" s="9"/>
      <c r="K11" s="9"/>
      <c r="L11" s="9"/>
      <c r="M11" s="9"/>
      <c r="N11" s="9"/>
      <c r="O11" s="10">
        <f t="shared" si="0"/>
        <v>120</v>
      </c>
      <c r="P11" s="10">
        <f t="shared" si="0"/>
        <v>54000</v>
      </c>
    </row>
    <row r="12" spans="1:16" ht="15.95" customHeight="1" x14ac:dyDescent="0.15">
      <c r="A12" s="5" t="s">
        <v>50</v>
      </c>
      <c r="B12" s="6" t="str">
        <f>VLOOKUP(A12,商品コード一覧!A6:B16,2)</f>
        <v>チキン南蛮弁当</v>
      </c>
      <c r="C12" s="7">
        <v>24</v>
      </c>
      <c r="D12" s="7">
        <f>C12*VLOOKUP($A12,商品コード一覧!$A6:$C16,3)</f>
        <v>10800</v>
      </c>
      <c r="E12" s="7">
        <v>19</v>
      </c>
      <c r="F12" s="7">
        <f>E12*VLOOKUP($A12,商品コード一覧!$A6:$C16,3)</f>
        <v>8550</v>
      </c>
      <c r="G12" s="7"/>
      <c r="H12" s="7"/>
      <c r="I12" s="6"/>
      <c r="J12" s="6"/>
      <c r="K12" s="6"/>
      <c r="L12" s="6"/>
      <c r="M12" s="6"/>
      <c r="N12" s="6"/>
      <c r="O12" s="7">
        <f t="shared" si="0"/>
        <v>43</v>
      </c>
      <c r="P12" s="7">
        <f t="shared" si="0"/>
        <v>19350</v>
      </c>
    </row>
    <row r="13" spans="1:16" ht="15.95" customHeight="1" x14ac:dyDescent="0.15">
      <c r="A13" s="8" t="s">
        <v>51</v>
      </c>
      <c r="B13" s="9" t="str">
        <f>VLOOKUP(A13,商品コード一覧!A7:B17,2)</f>
        <v>ハンバーグ弁当</v>
      </c>
      <c r="C13" s="10">
        <v>32</v>
      </c>
      <c r="D13" s="10">
        <f>C13*VLOOKUP($A13,商品コード一覧!$A7:$C17,3)</f>
        <v>14400</v>
      </c>
      <c r="E13" s="10">
        <v>36</v>
      </c>
      <c r="F13" s="10">
        <f>E13*VLOOKUP($A13,商品コード一覧!$A7:$C17,3)</f>
        <v>16200</v>
      </c>
      <c r="G13" s="10"/>
      <c r="H13" s="10"/>
      <c r="I13" s="9"/>
      <c r="J13" s="9"/>
      <c r="K13" s="9"/>
      <c r="L13" s="9"/>
      <c r="M13" s="9"/>
      <c r="N13" s="9"/>
      <c r="O13" s="10">
        <f t="shared" si="0"/>
        <v>68</v>
      </c>
      <c r="P13" s="10">
        <f t="shared" si="0"/>
        <v>30600</v>
      </c>
    </row>
    <row r="14" spans="1:16" ht="15.95" customHeight="1" x14ac:dyDescent="0.15">
      <c r="A14" s="5" t="s">
        <v>52</v>
      </c>
      <c r="B14" s="6" t="str">
        <f>VLOOKUP(A14,商品コード一覧!A8:B18,2)</f>
        <v>生姜焼き弁当</v>
      </c>
      <c r="C14" s="7">
        <v>60</v>
      </c>
      <c r="D14" s="7">
        <f>C14*VLOOKUP($A14,商品コード一覧!$A8:$C18,3)</f>
        <v>24000</v>
      </c>
      <c r="E14" s="7">
        <v>51</v>
      </c>
      <c r="F14" s="7">
        <f>E14*VLOOKUP($A14,商品コード一覧!$A8:$C18,3)</f>
        <v>20400</v>
      </c>
      <c r="G14" s="7"/>
      <c r="H14" s="7"/>
      <c r="I14" s="6"/>
      <c r="J14" s="6"/>
      <c r="K14" s="6"/>
      <c r="L14" s="6"/>
      <c r="M14" s="6"/>
      <c r="N14" s="6"/>
      <c r="O14" s="7">
        <f t="shared" si="0"/>
        <v>111</v>
      </c>
      <c r="P14" s="7">
        <f t="shared" si="0"/>
        <v>44400</v>
      </c>
    </row>
    <row r="15" spans="1:16" ht="15.95" customHeight="1" x14ac:dyDescent="0.15">
      <c r="A15" s="8" t="s">
        <v>53</v>
      </c>
      <c r="B15" s="9" t="str">
        <f>VLOOKUP(A15,商品コード一覧!A9:B19,2)</f>
        <v>鮭弁当</v>
      </c>
      <c r="C15" s="10">
        <v>78</v>
      </c>
      <c r="D15" s="10">
        <f>C15*VLOOKUP($A15,商品コード一覧!$A9:$C19,3)</f>
        <v>27300</v>
      </c>
      <c r="E15" s="10">
        <v>87</v>
      </c>
      <c r="F15" s="10">
        <f>E15*VLOOKUP($A15,商品コード一覧!$A9:$C19,3)</f>
        <v>30450</v>
      </c>
      <c r="G15" s="10"/>
      <c r="H15" s="10"/>
      <c r="I15" s="9"/>
      <c r="J15" s="9"/>
      <c r="K15" s="9"/>
      <c r="L15" s="9"/>
      <c r="M15" s="9"/>
      <c r="N15" s="9"/>
      <c r="O15" s="10">
        <f t="shared" si="0"/>
        <v>165</v>
      </c>
      <c r="P15" s="10">
        <f t="shared" si="0"/>
        <v>57750</v>
      </c>
    </row>
  </sheetData>
  <mergeCells count="7">
    <mergeCell ref="K3:L3"/>
    <mergeCell ref="M3:N3"/>
    <mergeCell ref="O3:P3"/>
    <mergeCell ref="C3:D3"/>
    <mergeCell ref="E3:F3"/>
    <mergeCell ref="G3:H3"/>
    <mergeCell ref="I3:J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48</vt:i4>
      </vt:variant>
    </vt:vector>
  </HeadingPairs>
  <TitlesOfParts>
    <vt:vector size="48" baseType="lpstr">
      <vt:lpstr>01）北海道</vt:lpstr>
      <vt:lpstr>02）青森県</vt:lpstr>
      <vt:lpstr>03）岩手県</vt:lpstr>
      <vt:lpstr>04）宮城県</vt:lpstr>
      <vt:lpstr>05）秋田県</vt:lpstr>
      <vt:lpstr>06）山形県</vt:lpstr>
      <vt:lpstr>07）福島県</vt:lpstr>
      <vt:lpstr>08）茨城県</vt:lpstr>
      <vt:lpstr>09）栃木県</vt:lpstr>
      <vt:lpstr>10）群馬県</vt:lpstr>
      <vt:lpstr>11）埼玉県</vt:lpstr>
      <vt:lpstr>12）千葉県</vt:lpstr>
      <vt:lpstr>13）東京都</vt:lpstr>
      <vt:lpstr>14）神奈川県</vt:lpstr>
      <vt:lpstr>15）新潟県</vt:lpstr>
      <vt:lpstr>16）富山県</vt:lpstr>
      <vt:lpstr>17）石川県</vt:lpstr>
      <vt:lpstr>18）福井県</vt:lpstr>
      <vt:lpstr>19）山梨県</vt:lpstr>
      <vt:lpstr>20）長野県</vt:lpstr>
      <vt:lpstr>21）岐阜県</vt:lpstr>
      <vt:lpstr>22）静岡県</vt:lpstr>
      <vt:lpstr>23）愛知県</vt:lpstr>
      <vt:lpstr>24）三重県</vt:lpstr>
      <vt:lpstr>25）滋賀県</vt:lpstr>
      <vt:lpstr>26）京都府</vt:lpstr>
      <vt:lpstr>27）大阪府</vt:lpstr>
      <vt:lpstr>28）兵庫県</vt:lpstr>
      <vt:lpstr>29）奈良県</vt:lpstr>
      <vt:lpstr>30）和歌山県</vt:lpstr>
      <vt:lpstr>31）鳥取県</vt:lpstr>
      <vt:lpstr>32）島根県</vt:lpstr>
      <vt:lpstr>33）岡山県</vt:lpstr>
      <vt:lpstr>34）広島県</vt:lpstr>
      <vt:lpstr>35）山口県</vt:lpstr>
      <vt:lpstr>36）徳島県</vt:lpstr>
      <vt:lpstr>37）香川県</vt:lpstr>
      <vt:lpstr>38）愛媛県</vt:lpstr>
      <vt:lpstr>39）高知県</vt:lpstr>
      <vt:lpstr>40）福岡県</vt:lpstr>
      <vt:lpstr>41）佐賀県</vt:lpstr>
      <vt:lpstr>42）長崎県</vt:lpstr>
      <vt:lpstr>43）熊本県</vt:lpstr>
      <vt:lpstr>44）大分県</vt:lpstr>
      <vt:lpstr>45）宮崎県</vt:lpstr>
      <vt:lpstr>46）鹿児島県</vt:lpstr>
      <vt:lpstr>47）沖縄県</vt:lpstr>
      <vt:lpstr>商品コード一覧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2013-06-03T20:00:22Z</dcterms:created>
  <dcterms:modified xsi:type="dcterms:W3CDTF">2013-08-19T18:32:43Z</dcterms:modified>
</cp:coreProperties>
</file>