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【担当者別】商品売上管理表" sheetId="1" r:id="rId1"/>
    <sheet name="商品コード一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17" i="1"/>
  <c r="D10" i="1"/>
  <c r="C12" i="1" l="1"/>
  <c r="C13" i="1"/>
  <c r="C14" i="1"/>
  <c r="C15" i="1"/>
  <c r="C16" i="1"/>
  <c r="C23" i="1"/>
  <c r="C22" i="1"/>
  <c r="C21" i="1"/>
  <c r="C20" i="1"/>
  <c r="C19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<sst xmlns="http://schemas.openxmlformats.org/spreadsheetml/2006/main" count="38" uniqueCount="26">
  <si>
    <t>【担当者別】商品売上管理表</t>
    <rPh sb="1" eb="4">
      <t>タントウシャ</t>
    </rPh>
    <rPh sb="4" eb="5">
      <t>ベツ</t>
    </rPh>
    <rPh sb="6" eb="8">
      <t>ショウヒン</t>
    </rPh>
    <rPh sb="8" eb="10">
      <t>ウリアゲ</t>
    </rPh>
    <rPh sb="10" eb="13">
      <t>カンリヒョウ</t>
    </rPh>
    <phoneticPr fontId="2"/>
  </si>
  <si>
    <t>担当者</t>
    <rPh sb="0" eb="3">
      <t>タントウシャ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</si>
  <si>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</si>
  <si>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</si>
  <si>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乳酸菌飲料</t>
    <rPh sb="0" eb="3">
      <t>ニュウサンキン</t>
    </rPh>
    <rPh sb="3" eb="5">
      <t>インリョウ</t>
    </rPh>
    <phoneticPr fontId="1"/>
  </si>
  <si>
    <t>野菜・果実・豆乳飲料</t>
    <rPh sb="0" eb="2">
      <t>ヤサイ</t>
    </rPh>
    <rPh sb="3" eb="5">
      <t>カジツ</t>
    </rPh>
    <rPh sb="6" eb="8">
      <t>トウニュウ</t>
    </rPh>
    <rPh sb="8" eb="10">
      <t>インリョウ</t>
    </rPh>
    <phoneticPr fontId="1"/>
  </si>
  <si>
    <t>びん入り飲料</t>
    <rPh sb="2" eb="3">
      <t>イ</t>
    </rPh>
    <rPh sb="4" eb="6">
      <t>インリョウ</t>
    </rPh>
    <phoneticPr fontId="1"/>
  </si>
  <si>
    <t>お茶類</t>
    <rPh sb="1" eb="2">
      <t>チャ</t>
    </rPh>
    <rPh sb="2" eb="3">
      <t>ルイ</t>
    </rPh>
    <phoneticPr fontId="1"/>
  </si>
  <si>
    <t>その他</t>
    <rPh sb="2" eb="3">
      <t>タ</t>
    </rPh>
    <phoneticPr fontId="1"/>
  </si>
  <si>
    <t>DR01</t>
    <phoneticPr fontId="1"/>
  </si>
  <si>
    <t>DR02</t>
    <phoneticPr fontId="1"/>
  </si>
  <si>
    <t>DR03</t>
    <phoneticPr fontId="1"/>
  </si>
  <si>
    <t>DR04</t>
    <phoneticPr fontId="1"/>
  </si>
  <si>
    <t>DR05</t>
    <phoneticPr fontId="1"/>
  </si>
  <si>
    <t>合計</t>
    <rPh sb="0" eb="2">
      <t>ゴウケイ</t>
    </rPh>
    <phoneticPr fontId="1"/>
  </si>
  <si>
    <t>売上</t>
    <rPh sb="0" eb="2">
      <t>ウリアゲ</t>
    </rPh>
    <phoneticPr fontId="1"/>
  </si>
  <si>
    <t>DR02</t>
    <phoneticPr fontId="1"/>
  </si>
  <si>
    <t>久保田 寿々花</t>
    <rPh sb="0" eb="3">
      <t>クボタ</t>
    </rPh>
    <rPh sb="4" eb="6">
      <t>スズ</t>
    </rPh>
    <rPh sb="6" eb="7">
      <t>ハナ</t>
    </rPh>
    <phoneticPr fontId="1"/>
  </si>
  <si>
    <t>DR01</t>
    <phoneticPr fontId="1"/>
  </si>
  <si>
    <t>DR03</t>
    <phoneticPr fontId="1"/>
  </si>
  <si>
    <t>DR04</t>
    <phoneticPr fontId="1"/>
  </si>
  <si>
    <t>DR05</t>
    <phoneticPr fontId="1"/>
  </si>
  <si>
    <t>辻 一代</t>
    <rPh sb="0" eb="1">
      <t>ツジ</t>
    </rPh>
    <rPh sb="2" eb="4">
      <t>イチダイ</t>
    </rPh>
    <phoneticPr fontId="1"/>
  </si>
  <si>
    <t>DR01</t>
    <phoneticPr fontId="1"/>
  </si>
  <si>
    <t>滝本 みあ</t>
    <rPh sb="0" eb="2">
      <t>タキモト</t>
    </rPh>
    <phoneticPr fontId="1"/>
  </si>
  <si>
    <t>DR01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</si>
</sst>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11"/>
      <color theme="1"/>
      <name val="Arial Unicode MS"/>
      <family val="3"/>
      <charset val="128"/>
    </font>
    <font>
      <sz val="16"/>
      <color rgb="FF000000"/>
      <name val="Arial Unicode MS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4" fillId="0" borderId="0" xfId="0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3" fontId="3" fillId="0" borderId="4" xfId="0" applyNumberFormat="1" applyFont="1" applyBorder="1">
      <alignment vertical="center"/>
    </xf>
    <xf numFmtId="0" fontId="3" fillId="4" borderId="5" xfId="0" applyFont="1" applyFill="1" applyBorder="1">
      <alignment vertical="center"/>
    </xf>
    <xf numFmtId="3" fontId="3" fillId="4" borderId="5" xfId="0" applyNumberFormat="1" applyFont="1" applyFill="1" applyBorder="1">
      <alignment vertical="center"/>
    </xf>
    <xf numFmtId="0" fontId="3" fillId="4" borderId="6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/>
  </sheetViews>
  <sheetFormatPr defaultRowHeight="13.5" x14ac:dyDescent="0.15"/>
  <cols>
    <col min="1" max="1" width="12.5" customWidth="1"/>
    <col min="2" max="2" width="12.625" customWidth="1"/>
    <col min="3" max="3" width="22.625" customWidth="1"/>
  </cols>
  <sheetData>
    <row r="1" spans="1:4" ht="22.5" x14ac:dyDescent="0.15">
      <c r="A1" s="3" t="s">
        <v>0</v>
      </c>
    </row>
    <row r="2" spans="1:4" ht="14.25" thickBot="1" x14ac:dyDescent="0.2"/>
    <row r="3" spans="1:4" ht="17.25" thickBot="1" x14ac:dyDescent="0.2">
      <c r="A3" s="12" t="s">
        <v>1</v>
      </c>
      <c r="B3" s="12" t="s">
        <v>2</v>
      </c>
      <c r="C3" s="12" t="s">
        <v>3</v>
      </c>
      <c r="D3" s="12" t="s">
        <v>15</v>
      </c>
    </row>
    <row r="4" spans="1:4" ht="16.5" x14ac:dyDescent="0.15">
      <c r="A4" s="9" t="s">
        <v>17</v>
      </c>
      <c r="B4" s="4"/>
      <c r="C4" s="4"/>
      <c r="D4" s="4"/>
    </row>
    <row r="5" spans="1:4" ht="16.5" x14ac:dyDescent="0.15">
      <c r="A5" s="10"/>
      <c r="B5" s="5" t="s">
        <v>18</v>
      </c>
      <c r="C5" s="5" t="str">
        <f>VLOOKUP(B5,商品コード一覧!$A$2:$B$6,2)</f>
        <v>乳酸菌飲料</v>
      </c>
      <c r="D5" s="6">
        <v>119782.00000000001</v>
      </c>
    </row>
    <row r="6" spans="1:4" ht="16.5" x14ac:dyDescent="0.15">
      <c r="A6" s="10"/>
      <c r="B6" s="5" t="s">
        <v>16</v>
      </c>
      <c r="C6" s="5" t="str">
        <f>VLOOKUP(B6,商品コード一覧!$A$2:$B$6,2)</f>
        <v>野菜・果実・豆乳飲料</v>
      </c>
      <c r="D6" s="6">
        <v>57288</v>
      </c>
    </row>
    <row r="7" spans="1:4" ht="16.5" x14ac:dyDescent="0.15">
      <c r="A7" s="10"/>
      <c r="B7" s="5" t="s">
        <v>19</v>
      </c>
      <c r="C7" s="5" t="str">
        <f>VLOOKUP(B7,商品コード一覧!$A$2:$B$6,2)</f>
        <v>びん入り飲料</v>
      </c>
      <c r="D7" s="6">
        <v>36190</v>
      </c>
    </row>
    <row r="8" spans="1:4" ht="16.5" x14ac:dyDescent="0.15">
      <c r="A8" s="10"/>
      <c r="B8" s="5" t="s">
        <v>20</v>
      </c>
      <c r="C8" s="5" t="str">
        <f>VLOOKUP(B8,商品コード一覧!$A$2:$B$6,2)</f>
        <v>お茶類</v>
      </c>
      <c r="D8" s="6">
        <v>80580</v>
      </c>
    </row>
    <row r="9" spans="1:4" ht="16.5" x14ac:dyDescent="0.15">
      <c r="A9" s="10"/>
      <c r="B9" s="5" t="s">
        <v>21</v>
      </c>
      <c r="C9" s="5" t="str">
        <f>VLOOKUP(B9,商品コード一覧!$A$2:$B$6,2)</f>
        <v>その他</v>
      </c>
      <c r="D9" s="6">
        <v>27335.999999999996</v>
      </c>
    </row>
    <row r="10" spans="1:4" ht="17.25" thickBot="1" x14ac:dyDescent="0.2">
      <c r="A10" s="11"/>
      <c r="B10" s="7" t="s">
        <v>14</v>
      </c>
      <c r="C10" s="7"/>
      <c r="D10" s="8">
        <f>SUM(D5:D9)</f>
        <v>321176</v>
      </c>
    </row>
    <row r="11" spans="1:4" ht="16.5" x14ac:dyDescent="0.15">
      <c r="A11" s="9" t="s">
        <v>22</v>
      </c>
      <c r="B11" s="4"/>
      <c r="C11" s="4"/>
      <c r="D11" s="4"/>
    </row>
    <row r="12" spans="1:4" ht="16.5" x14ac:dyDescent="0.15">
      <c r="A12" s="10"/>
      <c r="B12" s="5" t="s">
        <v>23</v>
      </c>
      <c r="C12" s="5" t="str">
        <f>VLOOKUP(B12,商品コード一覧!$A$2:$B$6,2)</f>
        <v>乳酸菌飲料</v>
      </c>
      <c r="D12" s="6">
        <v>97682</v>
      </c>
    </row>
    <row r="13" spans="1:4" ht="16.5" x14ac:dyDescent="0.15">
      <c r="A13" s="10"/>
      <c r="B13" s="5" t="s">
        <v>16</v>
      </c>
      <c r="C13" s="5" t="str">
        <f>VLOOKUP(B13,商品コード一覧!$A$2:$B$6,2)</f>
        <v>野菜・果実・豆乳飲料</v>
      </c>
      <c r="D13" s="6">
        <v>75768</v>
      </c>
    </row>
    <row r="14" spans="1:4" ht="16.5" x14ac:dyDescent="0.15">
      <c r="A14" s="10"/>
      <c r="B14" s="5" t="s">
        <v>19</v>
      </c>
      <c r="C14" s="5" t="str">
        <f>VLOOKUP(B14,商品コード一覧!$A$2:$B$6,2)</f>
        <v>びん入り飲料</v>
      </c>
      <c r="D14" s="6">
        <v>43945</v>
      </c>
    </row>
    <row r="15" spans="1:4" ht="16.5" x14ac:dyDescent="0.15">
      <c r="A15" s="10"/>
      <c r="B15" s="5" t="s">
        <v>20</v>
      </c>
      <c r="C15" s="5" t="str">
        <f>VLOOKUP(B15,商品コード一覧!$A$2:$B$6,2)</f>
        <v>お茶類</v>
      </c>
      <c r="D15" s="6">
        <v>137934</v>
      </c>
    </row>
    <row r="16" spans="1:4" ht="16.5" x14ac:dyDescent="0.15">
      <c r="A16" s="10"/>
      <c r="B16" s="5" t="s">
        <v>21</v>
      </c>
      <c r="C16" s="5" t="str">
        <f>VLOOKUP(B16,商品コード一覧!$A$2:$B$6,2)</f>
        <v>その他</v>
      </c>
      <c r="D16" s="6">
        <v>22746</v>
      </c>
    </row>
    <row r="17" spans="1:4" ht="17.25" thickBot="1" x14ac:dyDescent="0.2">
      <c r="A17" s="11"/>
      <c r="B17" s="7" t="s">
        <v>14</v>
      </c>
      <c r="C17" s="7"/>
      <c r="D17" s="8">
        <f>SUM(D12:D16)</f>
        <v>378075</v>
      </c>
    </row>
    <row r="18" spans="1:4" ht="16.5" x14ac:dyDescent="0.15">
      <c r="A18" s="9" t="s">
        <v>24</v>
      </c>
      <c r="B18" s="4"/>
      <c r="C18" s="4"/>
      <c r="D18" s="4"/>
    </row>
    <row r="19" spans="1:4" ht="16.5" x14ac:dyDescent="0.15">
      <c r="A19" s="10"/>
      <c r="B19" s="5" t="s">
        <v>25</v>
      </c>
      <c r="C19" s="5" t="str">
        <f>VLOOKUP(B19,商品コード一覧!$A$2:$B$6,2)</f>
        <v>乳酸菌飲料</v>
      </c>
      <c r="D19" s="6">
        <v>127738.00000000001</v>
      </c>
    </row>
    <row r="20" spans="1:4" ht="16.5" x14ac:dyDescent="0.15">
      <c r="A20" s="10"/>
      <c r="B20" s="5" t="s">
        <v>16</v>
      </c>
      <c r="C20" s="5" t="str">
        <f>VLOOKUP(B20,商品コード一覧!$A$2:$B$6,2)</f>
        <v>野菜・果実・豆乳飲料</v>
      </c>
      <c r="D20" s="6">
        <v>67144</v>
      </c>
    </row>
    <row r="21" spans="1:4" ht="16.5" x14ac:dyDescent="0.15">
      <c r="A21" s="10"/>
      <c r="B21" s="5" t="s">
        <v>19</v>
      </c>
      <c r="C21" s="5" t="str">
        <f>VLOOKUP(B21,商品コード一覧!$A$2:$B$6,2)</f>
        <v>びん入り飲料</v>
      </c>
      <c r="D21" s="6">
        <v>27260</v>
      </c>
    </row>
    <row r="22" spans="1:4" ht="16.5" x14ac:dyDescent="0.15">
      <c r="A22" s="10"/>
      <c r="B22" s="5" t="s">
        <v>20</v>
      </c>
      <c r="C22" s="5" t="str">
        <f>VLOOKUP(B22,商品コード一覧!$A$2:$B$6,2)</f>
        <v>お茶類</v>
      </c>
      <c r="D22" s="6">
        <v>64938</v>
      </c>
    </row>
    <row r="23" spans="1:4" ht="16.5" x14ac:dyDescent="0.15">
      <c r="A23" s="10"/>
      <c r="B23" s="5" t="s">
        <v>21</v>
      </c>
      <c r="C23" s="5" t="str">
        <f>VLOOKUP(B23,商品コード一覧!$A$2:$B$6,2)</f>
        <v>その他</v>
      </c>
      <c r="D23" s="6">
        <v>19584</v>
      </c>
    </row>
    <row r="24" spans="1:4" ht="17.25" thickBot="1" x14ac:dyDescent="0.2">
      <c r="A24" s="11"/>
      <c r="B24" s="7" t="s">
        <v>14</v>
      </c>
      <c r="C24" s="7"/>
      <c r="D24" s="8">
        <f>SUM(D19:D23)</f>
        <v>306664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3.5" x14ac:dyDescent="0.15"/>
  <cols>
    <col min="2" max="2" width="19.375" bestFit="1" customWidth="1"/>
  </cols>
  <sheetData>
    <row r="1" spans="1:2" x14ac:dyDescent="0.15">
      <c r="A1" s="2" t="s">
        <v>2</v>
      </c>
      <c r="B1" s="2" t="s">
        <v>3</v>
      </c>
    </row>
    <row r="2" spans="1:2" x14ac:dyDescent="0.15">
      <c r="A2" s="1" t="s">
        <v>9</v>
      </c>
      <c r="B2" s="1" t="s">
        <v>4</v>
      </c>
    </row>
    <row r="3" spans="1:2" x14ac:dyDescent="0.15">
      <c r="A3" s="1" t="s">
        <v>10</v>
      </c>
      <c r="B3" s="1" t="s">
        <v>5</v>
      </c>
    </row>
    <row r="4" spans="1:2" x14ac:dyDescent="0.15">
      <c r="A4" s="1" t="s">
        <v>11</v>
      </c>
      <c r="B4" s="1" t="s">
        <v>6</v>
      </c>
    </row>
    <row r="5" spans="1:2" x14ac:dyDescent="0.15">
      <c r="A5" s="1" t="s">
        <v>12</v>
      </c>
      <c r="B5" s="1" t="s">
        <v>7</v>
      </c>
    </row>
    <row r="6" spans="1:2" x14ac:dyDescent="0.15">
      <c r="A6" s="1" t="s">
        <v>13</v>
      </c>
      <c r="B6" s="1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【担当者別】商品売上管理表</vt:lpstr>
      <vt:lpstr>商品コード一覧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2013-06-03T19:44:21Z</dcterms:created>
  <dcterms:modified xsi:type="dcterms:W3CDTF">2013-08-19T18:12:32Z</dcterms:modified>
</cp:coreProperties>
</file>