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7770"/>
  </bookViews>
  <sheets>
    <sheet name="売上管理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5" i="1" l="1"/>
  <c r="O33" i="1"/>
  <c r="O31" i="1"/>
  <c r="O29" i="1"/>
  <c r="O27" i="1"/>
  <c r="O25" i="1"/>
  <c r="O23" i="1"/>
  <c r="O21" i="1"/>
  <c r="O19" i="1"/>
  <c r="O17" i="1"/>
  <c r="O15" i="1"/>
  <c r="O13" i="1"/>
  <c r="O11" i="1"/>
  <c r="O9" i="1"/>
  <c r="O7" i="1"/>
  <c r="O5" i="1"/>
  <c r="I35" i="1"/>
  <c r="I33" i="1"/>
  <c r="I31" i="1"/>
  <c r="I29" i="1"/>
  <c r="I27" i="1"/>
  <c r="I25" i="1"/>
  <c r="I23" i="1"/>
  <c r="M21" i="1"/>
  <c r="I21" i="1"/>
  <c r="I19" i="1"/>
  <c r="I17" i="1"/>
  <c r="I15" i="1"/>
  <c r="I13" i="1"/>
  <c r="I11" i="1"/>
  <c r="I9" i="1"/>
  <c r="I7" i="1"/>
  <c r="I5" i="1"/>
  <c r="S13" i="1" l="1"/>
  <c r="S7" i="1"/>
  <c r="S29" i="1"/>
  <c r="S19" i="1"/>
  <c r="M33" i="1"/>
  <c r="S5" i="1"/>
  <c r="S11" i="1"/>
  <c r="S35" i="1"/>
  <c r="M5" i="1"/>
  <c r="S27" i="1"/>
  <c r="M17" i="1"/>
  <c r="S15" i="1"/>
  <c r="S21" i="1"/>
  <c r="M9" i="1"/>
  <c r="M25" i="1"/>
  <c r="S9" i="1"/>
  <c r="S17" i="1"/>
  <c r="S25" i="1"/>
  <c r="S33" i="1"/>
  <c r="M13" i="1"/>
  <c r="M29" i="1"/>
  <c r="S23" i="1"/>
  <c r="S31" i="1"/>
  <c r="Q28" i="1"/>
  <c r="S28" i="1"/>
  <c r="Q10" i="1"/>
  <c r="S10" i="1"/>
  <c r="Q18" i="1"/>
  <c r="S18" i="1"/>
  <c r="Q26" i="1"/>
  <c r="S26" i="1"/>
  <c r="Q34" i="1"/>
  <c r="S34" i="1"/>
  <c r="Q12" i="1"/>
  <c r="S12" i="1"/>
  <c r="Q20" i="1"/>
  <c r="S20" i="1"/>
  <c r="Q8" i="1"/>
  <c r="S8" i="1"/>
  <c r="Q16" i="1"/>
  <c r="S16" i="1"/>
  <c r="Q24" i="1"/>
  <c r="S24" i="1"/>
  <c r="Q32" i="1"/>
  <c r="S32" i="1"/>
  <c r="Q6" i="1"/>
  <c r="S6" i="1"/>
  <c r="Q14" i="1"/>
  <c r="S14" i="1"/>
  <c r="Q22" i="1"/>
  <c r="S22" i="1"/>
  <c r="Q30" i="1"/>
  <c r="S30" i="1"/>
  <c r="M11" i="1"/>
  <c r="M19" i="1"/>
  <c r="M27" i="1"/>
  <c r="M35" i="1"/>
  <c r="Q5" i="1"/>
  <c r="O6" i="1"/>
  <c r="Q7" i="1"/>
  <c r="O8" i="1"/>
  <c r="O10" i="1"/>
  <c r="Q11" i="1"/>
  <c r="O12" i="1"/>
  <c r="Q13" i="1"/>
  <c r="O14" i="1"/>
  <c r="O16" i="1"/>
  <c r="O18" i="1"/>
  <c r="O20" i="1"/>
  <c r="O22" i="1"/>
  <c r="Q23" i="1"/>
  <c r="O24" i="1"/>
  <c r="Q25" i="1"/>
  <c r="O26" i="1"/>
  <c r="Q27" i="1"/>
  <c r="O28" i="1"/>
  <c r="O30" i="1"/>
  <c r="O32" i="1"/>
  <c r="O34" i="1"/>
  <c r="M7" i="1"/>
  <c r="M15" i="1"/>
  <c r="M23" i="1"/>
  <c r="M31" i="1"/>
  <c r="K28" i="1"/>
  <c r="M28" i="1"/>
  <c r="K10" i="1"/>
  <c r="M10" i="1"/>
  <c r="K18" i="1"/>
  <c r="M18" i="1"/>
  <c r="K26" i="1"/>
  <c r="M26" i="1"/>
  <c r="K34" i="1"/>
  <c r="M34" i="1"/>
  <c r="K20" i="1"/>
  <c r="M20" i="1"/>
  <c r="K8" i="1"/>
  <c r="M8" i="1"/>
  <c r="K16" i="1"/>
  <c r="M16" i="1"/>
  <c r="K24" i="1"/>
  <c r="M24" i="1"/>
  <c r="K32" i="1"/>
  <c r="M32" i="1"/>
  <c r="K12" i="1"/>
  <c r="M12" i="1"/>
  <c r="K6" i="1"/>
  <c r="M6" i="1"/>
  <c r="K14" i="1"/>
  <c r="M14" i="1"/>
  <c r="K22" i="1"/>
  <c r="M22" i="1"/>
  <c r="K30" i="1"/>
  <c r="M30" i="1"/>
  <c r="I6" i="1"/>
  <c r="K7" i="1"/>
  <c r="I8" i="1"/>
  <c r="K9" i="1"/>
  <c r="I10" i="1"/>
  <c r="K11" i="1"/>
  <c r="I12" i="1"/>
  <c r="I14" i="1"/>
  <c r="K15" i="1"/>
  <c r="I16" i="1"/>
  <c r="I18" i="1"/>
  <c r="I20" i="1"/>
  <c r="K21" i="1"/>
  <c r="I22" i="1"/>
  <c r="I24" i="1"/>
  <c r="I26" i="1"/>
  <c r="I28" i="1"/>
  <c r="K29" i="1"/>
  <c r="I30" i="1"/>
  <c r="K31" i="1"/>
  <c r="I32" i="1"/>
  <c r="K33" i="1"/>
  <c r="I34" i="1"/>
  <c r="O37" i="1"/>
  <c r="I37" i="1"/>
  <c r="C37" i="1"/>
  <c r="Q29" i="1" l="1"/>
  <c r="Q35" i="1"/>
  <c r="Q15" i="1"/>
  <c r="Q19" i="1"/>
  <c r="Q21" i="1"/>
  <c r="K5" i="1"/>
  <c r="K25" i="1"/>
  <c r="Q31" i="1"/>
  <c r="K17" i="1"/>
  <c r="Q33" i="1"/>
  <c r="K27" i="1"/>
  <c r="K13" i="1"/>
  <c r="Q9" i="1"/>
  <c r="K35" i="1"/>
  <c r="Q17" i="1"/>
  <c r="K23" i="1"/>
  <c r="K19" i="1"/>
  <c r="C34" i="1" l="1"/>
  <c r="C30" i="1"/>
  <c r="C26" i="1"/>
  <c r="C24" i="1"/>
  <c r="C20" i="1"/>
  <c r="C18" i="1"/>
  <c r="C16" i="1"/>
  <c r="C14" i="1"/>
  <c r="C10" i="1"/>
  <c r="G11" i="1" l="1"/>
  <c r="G7" i="1"/>
  <c r="G27" i="1"/>
  <c r="G31" i="1"/>
  <c r="G35" i="1"/>
  <c r="G19" i="1"/>
  <c r="G13" i="1"/>
  <c r="G21" i="1"/>
  <c r="G9" i="1"/>
  <c r="G25" i="1"/>
  <c r="G8" i="1"/>
  <c r="G12" i="1"/>
  <c r="G28" i="1"/>
  <c r="G32" i="1"/>
  <c r="G6" i="1"/>
  <c r="G22" i="1"/>
  <c r="G29" i="1"/>
  <c r="G17" i="1"/>
  <c r="G33" i="1"/>
  <c r="G15" i="1"/>
  <c r="G23" i="1"/>
  <c r="E12" i="1"/>
  <c r="E8" i="1"/>
  <c r="E32" i="1"/>
  <c r="E28" i="1"/>
  <c r="E5" i="1"/>
  <c r="E9" i="1"/>
  <c r="E13" i="1"/>
  <c r="E17" i="1"/>
  <c r="E21" i="1"/>
  <c r="E25" i="1"/>
  <c r="E29" i="1"/>
  <c r="E33" i="1"/>
  <c r="E6" i="1"/>
  <c r="E22" i="1"/>
  <c r="E7" i="1"/>
  <c r="E11" i="1"/>
  <c r="E15" i="1"/>
  <c r="E19" i="1"/>
  <c r="E23" i="1"/>
  <c r="E27" i="1"/>
  <c r="E31" i="1"/>
  <c r="E35" i="1"/>
  <c r="C8" i="1"/>
  <c r="C12" i="1"/>
  <c r="C28" i="1"/>
  <c r="C32" i="1"/>
  <c r="C9" i="1"/>
  <c r="C13" i="1"/>
  <c r="C17" i="1"/>
  <c r="C21" i="1"/>
  <c r="C25" i="1"/>
  <c r="C29" i="1"/>
  <c r="C33" i="1"/>
  <c r="C6" i="1"/>
  <c r="C22" i="1"/>
  <c r="C7" i="1"/>
  <c r="C11" i="1"/>
  <c r="C15" i="1"/>
  <c r="C19" i="1"/>
  <c r="C23" i="1"/>
  <c r="C27" i="1"/>
  <c r="C31" i="1"/>
  <c r="C35" i="1"/>
  <c r="C5" i="1"/>
  <c r="E37" i="1" l="1"/>
  <c r="O36" i="1"/>
  <c r="I36" i="1"/>
  <c r="C36" i="1"/>
  <c r="Q37" i="1"/>
  <c r="K37" i="1"/>
  <c r="G5" i="1"/>
  <c r="T22" i="1"/>
  <c r="T6" i="1"/>
  <c r="U22" i="1"/>
  <c r="U6" i="1"/>
  <c r="T31" i="1"/>
  <c r="T23" i="1"/>
  <c r="T11" i="1"/>
  <c r="T27" i="1"/>
  <c r="T15" i="1"/>
  <c r="T19" i="1"/>
  <c r="T7" i="1"/>
  <c r="T13" i="1"/>
  <c r="E18" i="1"/>
  <c r="E16" i="1"/>
  <c r="G16" i="1"/>
  <c r="E26" i="1"/>
  <c r="G26" i="1"/>
  <c r="E14" i="1"/>
  <c r="G14" i="1"/>
  <c r="E20" i="1"/>
  <c r="G20" i="1"/>
  <c r="E34" i="1"/>
  <c r="E24" i="1"/>
  <c r="G24" i="1"/>
  <c r="E30" i="1"/>
  <c r="G30" i="1"/>
  <c r="E10" i="1"/>
  <c r="G10" i="1"/>
  <c r="G37" i="1" l="1"/>
  <c r="E36" i="1"/>
  <c r="Q36" i="1"/>
  <c r="K36" i="1"/>
  <c r="T5" i="1"/>
  <c r="S37" i="1"/>
  <c r="M37" i="1"/>
  <c r="U32" i="1"/>
  <c r="U12" i="1"/>
  <c r="U28" i="1"/>
  <c r="T21" i="1"/>
  <c r="T28" i="1"/>
  <c r="T20" i="1"/>
  <c r="U30" i="1"/>
  <c r="U14" i="1"/>
  <c r="U16" i="1"/>
  <c r="T33" i="1"/>
  <c r="T35" i="1"/>
  <c r="T16" i="1"/>
  <c r="T32" i="1"/>
  <c r="T17" i="1"/>
  <c r="T14" i="1"/>
  <c r="G34" i="1"/>
  <c r="U34" i="1" s="1"/>
  <c r="T34" i="1"/>
  <c r="U8" i="1"/>
  <c r="T8" i="1"/>
  <c r="G18" i="1"/>
  <c r="U18" i="1" s="1"/>
  <c r="T18" i="1"/>
  <c r="T9" i="1"/>
  <c r="T12" i="1"/>
  <c r="T29" i="1"/>
  <c r="T26" i="1"/>
  <c r="U10" i="1"/>
  <c r="U24" i="1"/>
  <c r="U20" i="1"/>
  <c r="U26" i="1"/>
  <c r="T25" i="1"/>
  <c r="T24" i="1"/>
  <c r="T30" i="1"/>
  <c r="T10" i="1"/>
  <c r="U13" i="1"/>
  <c r="U15" i="1"/>
  <c r="U11" i="1"/>
  <c r="U21" i="1"/>
  <c r="U7" i="1"/>
  <c r="U35" i="1"/>
  <c r="U9" i="1"/>
  <c r="U19" i="1"/>
  <c r="U23" i="1"/>
  <c r="U29" i="1"/>
  <c r="U17" i="1"/>
  <c r="U27" i="1"/>
  <c r="U25" i="1"/>
  <c r="U31" i="1"/>
  <c r="S36" i="1" l="1"/>
  <c r="M36" i="1"/>
  <c r="G36" i="1"/>
  <c r="U5" i="1"/>
  <c r="U37" i="1"/>
  <c r="U33" i="1"/>
  <c r="U36" i="1" l="1"/>
</calcChain>
</file>

<file path=xl/sharedStrings.xml><?xml version="1.0" encoding="utf-8"?>
<sst xmlns="http://schemas.openxmlformats.org/spreadsheetml/2006/main" count="34" uniqueCount="15">
  <si>
    <t>売上管理表</t>
    <rPh sb="0" eb="2">
      <t>ウリアゲ</t>
    </rPh>
    <rPh sb="2" eb="5">
      <t>カンリヒョウ</t>
    </rPh>
    <phoneticPr fontId="3"/>
  </si>
  <si>
    <t>日付</t>
    <rPh sb="0" eb="2">
      <t>ヒヅケ</t>
    </rPh>
    <phoneticPr fontId="2"/>
  </si>
  <si>
    <t>人数</t>
    <rPh sb="0" eb="2">
      <t>ニンズウ</t>
    </rPh>
    <phoneticPr fontId="2"/>
  </si>
  <si>
    <t>売上</t>
    <rPh sb="0" eb="2">
      <t>ウリアゲ</t>
    </rPh>
    <phoneticPr fontId="2"/>
  </si>
  <si>
    <t>101号室</t>
    <rPh sb="3" eb="5">
      <t>ゴウシツ</t>
    </rPh>
    <phoneticPr fontId="2"/>
  </si>
  <si>
    <t>102号室</t>
    <rPh sb="3" eb="5">
      <t>ゴウシツ</t>
    </rPh>
    <phoneticPr fontId="2"/>
  </si>
  <si>
    <t>103号室</t>
    <rPh sb="3" eb="5">
      <t>ゴウシツ</t>
    </rPh>
    <phoneticPr fontId="2"/>
  </si>
  <si>
    <t>201号室</t>
    <rPh sb="3" eb="5">
      <t>ゴウシツ</t>
    </rPh>
    <phoneticPr fontId="2"/>
  </si>
  <si>
    <t>203号室</t>
    <rPh sb="3" eb="5">
      <t>ゴウシツ</t>
    </rPh>
    <phoneticPr fontId="2"/>
  </si>
  <si>
    <t>202号室</t>
    <rPh sb="3" eb="5">
      <t>ゴウシツ</t>
    </rPh>
    <phoneticPr fontId="2"/>
  </si>
  <si>
    <t>301号室</t>
    <rPh sb="3" eb="5">
      <t>ゴウシツ</t>
    </rPh>
    <phoneticPr fontId="2"/>
  </si>
  <si>
    <t>302号室</t>
    <rPh sb="3" eb="5">
      <t>ゴウシツ</t>
    </rPh>
    <phoneticPr fontId="2"/>
  </si>
  <si>
    <t>303号室</t>
    <rPh sb="3" eb="5">
      <t>ゴウシツ</t>
    </rPh>
    <phoneticPr fontId="2"/>
  </si>
  <si>
    <t>合計</t>
    <rPh sb="0" eb="2">
      <t>ゴウケイ</t>
    </rPh>
    <phoneticPr fontId="2"/>
  </si>
  <si>
    <t>稼働率</t>
    <rPh sb="0" eb="3">
      <t>カドウリツ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</si>
</sst>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m/dd\(aaa\)"/>
    <numFmt numFmtId="177" formatCode="&quot;単価：&quot;&quot;¥&quot;#,##0;&quot;¥&quot;\-#,##0"/>
    <numFmt numFmtId="178" formatCode="#,##0_ "/>
    <numFmt numFmtId="179" formatCode="\(0%\)"/>
  </numFmts>
  <fonts count="6" x14ac:knownFonts="1">
    <font>
      <sz val="11"/>
      <color theme="1"/>
      <name val="ＭＳ Ｐゴシック"/>
      <family val="2"/>
      <charset val="128"/>
      <scheme val="minor"/>
    </font>
    <font>
      <sz val="16"/>
      <color rgb="FF000000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メイリオ"/>
      <family val="2"/>
      <charset val="128"/>
    </font>
    <font>
      <sz val="9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0" fillId="0" borderId="0" xfId="0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178" fontId="0" fillId="0" borderId="1" xfId="0" applyNumberFormat="1" applyBorder="1">
      <alignment vertical="center"/>
    </xf>
    <xf numFmtId="0" fontId="0" fillId="0" borderId="0" xfId="0" applyFill="1" applyBorder="1" applyAlignment="1">
      <alignment horizontal="center" vertical="center"/>
    </xf>
    <xf numFmtId="177" fontId="4" fillId="0" borderId="0" xfId="0" applyNumberFormat="1" applyFont="1" applyFill="1" applyBorder="1">
      <alignment vertical="center"/>
    </xf>
    <xf numFmtId="0" fontId="0" fillId="0" borderId="0" xfId="0" applyFill="1" applyBorder="1">
      <alignment vertical="center"/>
    </xf>
    <xf numFmtId="176" fontId="0" fillId="0" borderId="1" xfId="0" applyNumberFormat="1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178" fontId="0" fillId="0" borderId="1" xfId="0" applyNumberFormat="1" applyFill="1" applyBorder="1">
      <alignment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178" fontId="5" fillId="0" borderId="2" xfId="0" applyNumberFormat="1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178" fontId="0" fillId="0" borderId="1" xfId="0" applyNumberFormat="1" applyFill="1" applyBorder="1" applyAlignment="1">
      <alignment vertical="center"/>
    </xf>
    <xf numFmtId="178" fontId="0" fillId="0" borderId="1" xfId="0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5" fillId="0" borderId="0" xfId="0" applyFont="1" applyBorder="1">
      <alignment vertical="center"/>
    </xf>
    <xf numFmtId="0" fontId="0" fillId="0" borderId="0" xfId="0" applyBorder="1">
      <alignment vertical="center"/>
    </xf>
    <xf numFmtId="179" fontId="5" fillId="0" borderId="0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11">
    <dxf>
      <fill>
        <patternFill>
          <bgColor rgb="FFFFC0C0"/>
        </patternFill>
      </fill>
    </dxf>
    <dxf>
      <fill>
        <patternFill>
          <bgColor rgb="FFFFC0C0"/>
        </patternFill>
      </fill>
    </dxf>
    <dxf>
      <fill>
        <patternFill>
          <bgColor rgb="FFFFC0C0"/>
        </patternFill>
      </fill>
    </dxf>
    <dxf>
      <fill>
        <patternFill>
          <bgColor rgb="FFFFC0C0"/>
        </patternFill>
      </fill>
    </dxf>
    <dxf>
      <fill>
        <patternFill>
          <bgColor rgb="FFFFC0C0"/>
        </patternFill>
      </fill>
    </dxf>
    <dxf>
      <fill>
        <patternFill>
          <bgColor rgb="FFFFC0C0"/>
        </patternFill>
      </fill>
    </dxf>
    <dxf>
      <fill>
        <patternFill>
          <bgColor rgb="FFFFC0C0"/>
        </patternFill>
      </fill>
    </dxf>
    <dxf>
      <fill>
        <patternFill>
          <bgColor rgb="FFFFC0C0"/>
        </patternFill>
      </fill>
    </dxf>
    <dxf>
      <fill>
        <patternFill>
          <bgColor rgb="FFFFC0C0"/>
        </patternFill>
      </fill>
    </dxf>
    <dxf>
      <fill>
        <patternFill>
          <bgColor rgb="FFFFC0C0"/>
        </patternFill>
      </fill>
    </dxf>
    <dxf>
      <fill>
        <patternFill>
          <bgColor rgb="FFFFC0C0"/>
        </patternFill>
      </fill>
    </dxf>
  </dxfs>
  <tableStyles count="0" defaultTableStyle="TableStyleMedium2" defaultPivotStyle="PivotStyleLight16"/>
  <colors>
    <mruColors>
      <color rgb="FFFFC0C0"/>
      <color rgb="FFFF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tabSelected="1" zoomScaleNormal="100" workbookViewId="0"/>
  </sheetViews>
  <sheetFormatPr defaultRowHeight="13.5" x14ac:dyDescent="0.15"/>
  <cols>
    <col min="1" max="1" width="9.625" bestFit="1" customWidth="1"/>
    <col min="2" max="2" width="5.625" style="2" customWidth="1"/>
    <col min="3" max="3" width="10.625" customWidth="1"/>
    <col min="4" max="4" width="5.625" style="2" customWidth="1"/>
    <col min="5" max="5" width="10.625" customWidth="1"/>
    <col min="6" max="6" width="5.625" style="2" customWidth="1"/>
    <col min="7" max="7" width="10.625" customWidth="1"/>
    <col min="8" max="8" width="5.625" customWidth="1"/>
    <col min="9" max="9" width="10.625" customWidth="1"/>
    <col min="10" max="10" width="5.625" customWidth="1"/>
    <col min="11" max="11" width="10.625" customWidth="1"/>
    <col min="12" max="12" width="5.625" customWidth="1"/>
    <col min="13" max="13" width="10.625" customWidth="1"/>
    <col min="14" max="14" width="5.625" customWidth="1"/>
    <col min="15" max="15" width="10.625" customWidth="1"/>
    <col min="16" max="16" width="5.625" customWidth="1"/>
    <col min="17" max="17" width="10.625" customWidth="1"/>
    <col min="18" max="18" width="5.625" customWidth="1"/>
    <col min="19" max="19" width="10.625" customWidth="1"/>
    <col min="20" max="20" width="5.625" customWidth="1"/>
    <col min="21" max="21" width="12.625" style="16" customWidth="1"/>
  </cols>
  <sheetData>
    <row r="1" spans="1:21" ht="24.75" x14ac:dyDescent="0.15">
      <c r="A1" s="1" t="s">
        <v>0</v>
      </c>
    </row>
    <row r="2" spans="1:21" s="8" customFormat="1" ht="15.95" customHeight="1" x14ac:dyDescent="0.15">
      <c r="A2" s="1"/>
      <c r="B2" s="6"/>
      <c r="C2" s="7">
        <v>10500</v>
      </c>
      <c r="D2" s="6"/>
      <c r="E2" s="7">
        <v>10500</v>
      </c>
      <c r="F2" s="6"/>
      <c r="G2" s="7">
        <v>10500</v>
      </c>
      <c r="I2" s="7">
        <v>11500</v>
      </c>
      <c r="K2" s="7">
        <v>11500</v>
      </c>
      <c r="M2" s="7">
        <v>11500</v>
      </c>
      <c r="O2" s="7">
        <v>12500</v>
      </c>
      <c r="Q2" s="7">
        <v>12500</v>
      </c>
      <c r="S2" s="7">
        <v>12500</v>
      </c>
      <c r="U2" s="17"/>
    </row>
    <row r="3" spans="1:21" ht="15.95" customHeight="1" x14ac:dyDescent="0.15">
      <c r="A3" s="24" t="s">
        <v>1</v>
      </c>
      <c r="B3" s="24" t="s">
        <v>4</v>
      </c>
      <c r="C3" s="24"/>
      <c r="D3" s="24" t="s">
        <v>5</v>
      </c>
      <c r="E3" s="24"/>
      <c r="F3" s="24" t="s">
        <v>6</v>
      </c>
      <c r="G3" s="24"/>
      <c r="H3" s="24" t="s">
        <v>7</v>
      </c>
      <c r="I3" s="24"/>
      <c r="J3" s="24" t="s">
        <v>9</v>
      </c>
      <c r="K3" s="24"/>
      <c r="L3" s="24" t="s">
        <v>8</v>
      </c>
      <c r="M3" s="24"/>
      <c r="N3" s="24" t="s">
        <v>10</v>
      </c>
      <c r="O3" s="24"/>
      <c r="P3" s="24" t="s">
        <v>11</v>
      </c>
      <c r="Q3" s="24"/>
      <c r="R3" s="24" t="s">
        <v>12</v>
      </c>
      <c r="S3" s="24"/>
      <c r="T3" s="24" t="s">
        <v>13</v>
      </c>
      <c r="U3" s="24"/>
    </row>
    <row r="4" spans="1:21" s="2" customFormat="1" ht="15.95" customHeight="1" x14ac:dyDescent="0.15">
      <c r="A4" s="24"/>
      <c r="B4" s="15" t="s">
        <v>2</v>
      </c>
      <c r="C4" s="15" t="s">
        <v>3</v>
      </c>
      <c r="D4" s="15" t="s">
        <v>2</v>
      </c>
      <c r="E4" s="15" t="s">
        <v>3</v>
      </c>
      <c r="F4" s="15" t="s">
        <v>2</v>
      </c>
      <c r="G4" s="15" t="s">
        <v>3</v>
      </c>
      <c r="H4" s="15" t="s">
        <v>2</v>
      </c>
      <c r="I4" s="15" t="s">
        <v>3</v>
      </c>
      <c r="J4" s="15" t="s">
        <v>2</v>
      </c>
      <c r="K4" s="15" t="s">
        <v>3</v>
      </c>
      <c r="L4" s="15" t="s">
        <v>2</v>
      </c>
      <c r="M4" s="15" t="s">
        <v>3</v>
      </c>
      <c r="N4" s="15" t="s">
        <v>2</v>
      </c>
      <c r="O4" s="15" t="s">
        <v>3</v>
      </c>
      <c r="P4" s="15" t="s">
        <v>2</v>
      </c>
      <c r="Q4" s="15" t="s">
        <v>3</v>
      </c>
      <c r="R4" s="15" t="s">
        <v>2</v>
      </c>
      <c r="S4" s="15" t="s">
        <v>3</v>
      </c>
      <c r="T4" s="15" t="s">
        <v>2</v>
      </c>
      <c r="U4" s="15" t="s">
        <v>3</v>
      </c>
    </row>
    <row r="5" spans="1:21" ht="15.95" customHeight="1" x14ac:dyDescent="0.15">
      <c r="A5" s="9">
        <v>41395</v>
      </c>
      <c r="B5" s="4">
        <v>3</v>
      </c>
      <c r="C5" s="11">
        <f>B5*C$2</f>
        <v>31500</v>
      </c>
      <c r="D5" s="4">
        <v>2</v>
      </c>
      <c r="E5" s="11">
        <f t="shared" ref="E5:E35" si="0">D5*E$2</f>
        <v>21000</v>
      </c>
      <c r="F5" s="10">
        <v>3</v>
      </c>
      <c r="G5" s="11">
        <f t="shared" ref="G5:G35" si="1">F5*G$2</f>
        <v>31500</v>
      </c>
      <c r="H5" s="4">
        <v>1</v>
      </c>
      <c r="I5" s="11">
        <f>H5*I$2</f>
        <v>11500</v>
      </c>
      <c r="J5" s="4">
        <v>1</v>
      </c>
      <c r="K5" s="11">
        <f t="shared" ref="K5:K35" si="2">J5*K$2</f>
        <v>11500</v>
      </c>
      <c r="L5" s="10">
        <v>1</v>
      </c>
      <c r="M5" s="11">
        <f t="shared" ref="M5:M35" si="3">L5*M$2</f>
        <v>11500</v>
      </c>
      <c r="N5" s="4">
        <v>4</v>
      </c>
      <c r="O5" s="11">
        <f>N5*O$2</f>
        <v>50000</v>
      </c>
      <c r="P5" s="4">
        <v>1</v>
      </c>
      <c r="Q5" s="11">
        <f t="shared" ref="Q5:Q35" si="4">P5*Q$2</f>
        <v>12500</v>
      </c>
      <c r="R5" s="10">
        <v>0</v>
      </c>
      <c r="S5" s="11">
        <f t="shared" ref="S5:S35" si="5">R5*S$2</f>
        <v>0</v>
      </c>
      <c r="T5" s="10">
        <f>B5+D5+F5+H5+J5+L5+N5+P5+R5</f>
        <v>16</v>
      </c>
      <c r="U5" s="18">
        <f>C5+E5+G5+I5+K5+M5+O5+Q5+S5</f>
        <v>181000</v>
      </c>
    </row>
    <row r="6" spans="1:21" ht="15.95" customHeight="1" x14ac:dyDescent="0.15">
      <c r="A6" s="3">
        <v>41396</v>
      </c>
      <c r="B6" s="4">
        <v>1</v>
      </c>
      <c r="C6" s="5">
        <f t="shared" ref="C6:C35" si="6">B6*C$2</f>
        <v>10500</v>
      </c>
      <c r="D6" s="4">
        <v>3</v>
      </c>
      <c r="E6" s="5">
        <f t="shared" si="0"/>
        <v>31500</v>
      </c>
      <c r="F6" s="10">
        <v>0</v>
      </c>
      <c r="G6" s="5">
        <f t="shared" si="1"/>
        <v>0</v>
      </c>
      <c r="H6" s="4">
        <v>1</v>
      </c>
      <c r="I6" s="5">
        <f t="shared" ref="I6:I35" si="7">H6*I$2</f>
        <v>11500</v>
      </c>
      <c r="J6" s="4">
        <v>1</v>
      </c>
      <c r="K6" s="5">
        <f t="shared" si="2"/>
        <v>11500</v>
      </c>
      <c r="L6" s="10">
        <v>2</v>
      </c>
      <c r="M6" s="5">
        <f t="shared" si="3"/>
        <v>23000</v>
      </c>
      <c r="N6" s="4">
        <v>1</v>
      </c>
      <c r="O6" s="5">
        <f t="shared" ref="O6:O35" si="8">N6*O$2</f>
        <v>12500</v>
      </c>
      <c r="P6" s="4">
        <v>0</v>
      </c>
      <c r="Q6" s="5">
        <f t="shared" si="4"/>
        <v>0</v>
      </c>
      <c r="R6" s="10">
        <v>0</v>
      </c>
      <c r="S6" s="5">
        <f t="shared" si="5"/>
        <v>0</v>
      </c>
      <c r="T6" s="4">
        <f t="shared" ref="T6:T35" si="9">B6+D6+F6+H6+J6+L6+N6+P6+R6</f>
        <v>9</v>
      </c>
      <c r="U6" s="19">
        <f t="shared" ref="U6:U35" si="10">C6+E6+G6+I6+K6+M6+O6+Q6+S6</f>
        <v>100500</v>
      </c>
    </row>
    <row r="7" spans="1:21" ht="15.95" customHeight="1" x14ac:dyDescent="0.15">
      <c r="A7" s="3">
        <v>41397</v>
      </c>
      <c r="B7" s="4">
        <v>2</v>
      </c>
      <c r="C7" s="5">
        <f t="shared" si="6"/>
        <v>21000</v>
      </c>
      <c r="D7" s="4">
        <v>2</v>
      </c>
      <c r="E7" s="5">
        <f t="shared" si="0"/>
        <v>21000</v>
      </c>
      <c r="F7" s="10">
        <v>3</v>
      </c>
      <c r="G7" s="5">
        <f t="shared" si="1"/>
        <v>31500</v>
      </c>
      <c r="H7" s="4">
        <v>4</v>
      </c>
      <c r="I7" s="5">
        <f t="shared" si="7"/>
        <v>46000</v>
      </c>
      <c r="J7" s="4">
        <v>3</v>
      </c>
      <c r="K7" s="5">
        <f t="shared" si="2"/>
        <v>34500</v>
      </c>
      <c r="L7" s="10">
        <v>4</v>
      </c>
      <c r="M7" s="5">
        <f t="shared" si="3"/>
        <v>46000</v>
      </c>
      <c r="N7" s="4">
        <v>2</v>
      </c>
      <c r="O7" s="5">
        <f t="shared" si="8"/>
        <v>25000</v>
      </c>
      <c r="P7" s="4">
        <v>2</v>
      </c>
      <c r="Q7" s="5">
        <f t="shared" si="4"/>
        <v>25000</v>
      </c>
      <c r="R7" s="10">
        <v>1</v>
      </c>
      <c r="S7" s="5">
        <f t="shared" si="5"/>
        <v>12500</v>
      </c>
      <c r="T7" s="4">
        <f t="shared" si="9"/>
        <v>23</v>
      </c>
      <c r="U7" s="19">
        <f t="shared" si="10"/>
        <v>262500</v>
      </c>
    </row>
    <row r="8" spans="1:21" ht="15.95" customHeight="1" x14ac:dyDescent="0.15">
      <c r="A8" s="3">
        <v>41398</v>
      </c>
      <c r="B8" s="4">
        <v>4</v>
      </c>
      <c r="C8" s="5">
        <f t="shared" si="6"/>
        <v>42000</v>
      </c>
      <c r="D8" s="4">
        <v>3</v>
      </c>
      <c r="E8" s="5">
        <f t="shared" si="0"/>
        <v>31500</v>
      </c>
      <c r="F8" s="10">
        <v>0</v>
      </c>
      <c r="G8" s="5">
        <f t="shared" si="1"/>
        <v>0</v>
      </c>
      <c r="H8" s="4">
        <v>1</v>
      </c>
      <c r="I8" s="5">
        <f t="shared" si="7"/>
        <v>11500</v>
      </c>
      <c r="J8" s="4">
        <v>3</v>
      </c>
      <c r="K8" s="5">
        <f t="shared" si="2"/>
        <v>34500</v>
      </c>
      <c r="L8" s="10">
        <v>1</v>
      </c>
      <c r="M8" s="5">
        <f t="shared" si="3"/>
        <v>11500</v>
      </c>
      <c r="N8" s="4">
        <v>2</v>
      </c>
      <c r="O8" s="5">
        <f t="shared" si="8"/>
        <v>25000</v>
      </c>
      <c r="P8" s="4">
        <v>3</v>
      </c>
      <c r="Q8" s="5">
        <f t="shared" si="4"/>
        <v>37500</v>
      </c>
      <c r="R8" s="10">
        <v>0</v>
      </c>
      <c r="S8" s="5">
        <f t="shared" si="5"/>
        <v>0</v>
      </c>
      <c r="T8" s="4">
        <f t="shared" si="9"/>
        <v>17</v>
      </c>
      <c r="U8" s="19">
        <f t="shared" si="10"/>
        <v>193500</v>
      </c>
    </row>
    <row r="9" spans="1:21" ht="15.95" customHeight="1" x14ac:dyDescent="0.15">
      <c r="A9" s="3">
        <v>41399</v>
      </c>
      <c r="B9" s="4">
        <v>2</v>
      </c>
      <c r="C9" s="5">
        <f t="shared" si="6"/>
        <v>21000</v>
      </c>
      <c r="D9" s="4">
        <v>4</v>
      </c>
      <c r="E9" s="5">
        <f t="shared" si="0"/>
        <v>42000</v>
      </c>
      <c r="F9" s="10">
        <v>4</v>
      </c>
      <c r="G9" s="5">
        <f t="shared" si="1"/>
        <v>42000</v>
      </c>
      <c r="H9" s="4">
        <v>3</v>
      </c>
      <c r="I9" s="5">
        <f t="shared" si="7"/>
        <v>34500</v>
      </c>
      <c r="J9" s="4">
        <v>1</v>
      </c>
      <c r="K9" s="5">
        <f t="shared" si="2"/>
        <v>11500</v>
      </c>
      <c r="L9" s="10">
        <v>0</v>
      </c>
      <c r="M9" s="5">
        <f t="shared" si="3"/>
        <v>0</v>
      </c>
      <c r="N9" s="4">
        <v>3</v>
      </c>
      <c r="O9" s="5">
        <f t="shared" si="8"/>
        <v>37500</v>
      </c>
      <c r="P9" s="4">
        <v>2</v>
      </c>
      <c r="Q9" s="5">
        <f t="shared" si="4"/>
        <v>25000</v>
      </c>
      <c r="R9" s="10">
        <v>3</v>
      </c>
      <c r="S9" s="5">
        <f t="shared" si="5"/>
        <v>37500</v>
      </c>
      <c r="T9" s="4">
        <f t="shared" si="9"/>
        <v>22</v>
      </c>
      <c r="U9" s="19">
        <f t="shared" si="10"/>
        <v>251000</v>
      </c>
    </row>
    <row r="10" spans="1:21" ht="15.95" customHeight="1" x14ac:dyDescent="0.15">
      <c r="A10" s="3">
        <v>41400</v>
      </c>
      <c r="B10" s="4">
        <v>3</v>
      </c>
      <c r="C10" s="5">
        <f t="shared" si="6"/>
        <v>31500</v>
      </c>
      <c r="D10" s="4">
        <v>2</v>
      </c>
      <c r="E10" s="5">
        <f t="shared" si="0"/>
        <v>21000</v>
      </c>
      <c r="F10" s="10">
        <v>1</v>
      </c>
      <c r="G10" s="5">
        <f t="shared" si="1"/>
        <v>10500</v>
      </c>
      <c r="H10" s="4">
        <v>1</v>
      </c>
      <c r="I10" s="5">
        <f t="shared" si="7"/>
        <v>11500</v>
      </c>
      <c r="J10" s="4">
        <v>1</v>
      </c>
      <c r="K10" s="5">
        <f t="shared" si="2"/>
        <v>11500</v>
      </c>
      <c r="L10" s="10">
        <v>3</v>
      </c>
      <c r="M10" s="5">
        <f t="shared" si="3"/>
        <v>34500</v>
      </c>
      <c r="N10" s="4">
        <v>4</v>
      </c>
      <c r="O10" s="5">
        <f t="shared" si="8"/>
        <v>50000</v>
      </c>
      <c r="P10" s="4">
        <v>3</v>
      </c>
      <c r="Q10" s="5">
        <f t="shared" si="4"/>
        <v>37500</v>
      </c>
      <c r="R10" s="10">
        <v>2</v>
      </c>
      <c r="S10" s="5">
        <f t="shared" si="5"/>
        <v>25000</v>
      </c>
      <c r="T10" s="4">
        <f t="shared" si="9"/>
        <v>20</v>
      </c>
      <c r="U10" s="19">
        <f t="shared" si="10"/>
        <v>233000</v>
      </c>
    </row>
    <row r="11" spans="1:21" ht="15.95" customHeight="1" x14ac:dyDescent="0.15">
      <c r="A11" s="3">
        <v>41401</v>
      </c>
      <c r="B11" s="4">
        <v>2</v>
      </c>
      <c r="C11" s="5">
        <f t="shared" si="6"/>
        <v>21000</v>
      </c>
      <c r="D11" s="4">
        <v>1</v>
      </c>
      <c r="E11" s="5">
        <f t="shared" si="0"/>
        <v>10500</v>
      </c>
      <c r="F11" s="10">
        <v>0</v>
      </c>
      <c r="G11" s="5">
        <f t="shared" si="1"/>
        <v>0</v>
      </c>
      <c r="H11" s="4">
        <v>0</v>
      </c>
      <c r="I11" s="5">
        <f t="shared" si="7"/>
        <v>0</v>
      </c>
      <c r="J11" s="4">
        <v>0</v>
      </c>
      <c r="K11" s="5">
        <f t="shared" si="2"/>
        <v>0</v>
      </c>
      <c r="L11" s="10">
        <v>0</v>
      </c>
      <c r="M11" s="5">
        <f t="shared" si="3"/>
        <v>0</v>
      </c>
      <c r="N11" s="4">
        <v>0</v>
      </c>
      <c r="O11" s="5">
        <f t="shared" si="8"/>
        <v>0</v>
      </c>
      <c r="P11" s="4">
        <v>0</v>
      </c>
      <c r="Q11" s="5">
        <f t="shared" si="4"/>
        <v>0</v>
      </c>
      <c r="R11" s="10">
        <v>0</v>
      </c>
      <c r="S11" s="5">
        <f t="shared" si="5"/>
        <v>0</v>
      </c>
      <c r="T11" s="4">
        <f t="shared" si="9"/>
        <v>3</v>
      </c>
      <c r="U11" s="19">
        <f t="shared" si="10"/>
        <v>31500</v>
      </c>
    </row>
    <row r="12" spans="1:21" ht="15.95" customHeight="1" x14ac:dyDescent="0.15">
      <c r="A12" s="3">
        <v>41402</v>
      </c>
      <c r="B12" s="4">
        <v>4</v>
      </c>
      <c r="C12" s="5">
        <f t="shared" si="6"/>
        <v>42000</v>
      </c>
      <c r="D12" s="4">
        <v>3</v>
      </c>
      <c r="E12" s="5">
        <f t="shared" si="0"/>
        <v>31500</v>
      </c>
      <c r="F12" s="10">
        <v>0</v>
      </c>
      <c r="G12" s="5">
        <f t="shared" si="1"/>
        <v>0</v>
      </c>
      <c r="H12" s="4">
        <v>1</v>
      </c>
      <c r="I12" s="5">
        <f t="shared" si="7"/>
        <v>11500</v>
      </c>
      <c r="J12" s="4">
        <v>4</v>
      </c>
      <c r="K12" s="5">
        <f t="shared" si="2"/>
        <v>46000</v>
      </c>
      <c r="L12" s="10">
        <v>3</v>
      </c>
      <c r="M12" s="5">
        <f t="shared" si="3"/>
        <v>34500</v>
      </c>
      <c r="N12" s="4">
        <v>4</v>
      </c>
      <c r="O12" s="5">
        <f t="shared" si="8"/>
        <v>50000</v>
      </c>
      <c r="P12" s="4">
        <v>2</v>
      </c>
      <c r="Q12" s="5">
        <f t="shared" si="4"/>
        <v>25000</v>
      </c>
      <c r="R12" s="10">
        <v>0</v>
      </c>
      <c r="S12" s="5">
        <f t="shared" si="5"/>
        <v>0</v>
      </c>
      <c r="T12" s="4">
        <f t="shared" si="9"/>
        <v>21</v>
      </c>
      <c r="U12" s="19">
        <f t="shared" si="10"/>
        <v>240500</v>
      </c>
    </row>
    <row r="13" spans="1:21" ht="15.95" customHeight="1" x14ac:dyDescent="0.15">
      <c r="A13" s="3">
        <v>41403</v>
      </c>
      <c r="B13" s="4">
        <v>3</v>
      </c>
      <c r="C13" s="5">
        <f t="shared" si="6"/>
        <v>31500</v>
      </c>
      <c r="D13" s="4">
        <v>3</v>
      </c>
      <c r="E13" s="5">
        <f t="shared" si="0"/>
        <v>31500</v>
      </c>
      <c r="F13" s="10">
        <v>4</v>
      </c>
      <c r="G13" s="5">
        <f t="shared" si="1"/>
        <v>42000</v>
      </c>
      <c r="H13" s="4">
        <v>2</v>
      </c>
      <c r="I13" s="5">
        <f t="shared" si="7"/>
        <v>23000</v>
      </c>
      <c r="J13" s="4">
        <v>0</v>
      </c>
      <c r="K13" s="5">
        <f t="shared" si="2"/>
        <v>0</v>
      </c>
      <c r="L13" s="10">
        <v>0</v>
      </c>
      <c r="M13" s="5">
        <f t="shared" si="3"/>
        <v>0</v>
      </c>
      <c r="N13" s="4">
        <v>0</v>
      </c>
      <c r="O13" s="5">
        <f t="shared" si="8"/>
        <v>0</v>
      </c>
      <c r="P13" s="4">
        <v>0</v>
      </c>
      <c r="Q13" s="5">
        <f t="shared" si="4"/>
        <v>0</v>
      </c>
      <c r="R13" s="10">
        <v>0</v>
      </c>
      <c r="S13" s="5">
        <f t="shared" si="5"/>
        <v>0</v>
      </c>
      <c r="T13" s="4">
        <f t="shared" si="9"/>
        <v>12</v>
      </c>
      <c r="U13" s="19">
        <f t="shared" si="10"/>
        <v>128000</v>
      </c>
    </row>
    <row r="14" spans="1:21" ht="15.95" customHeight="1" x14ac:dyDescent="0.15">
      <c r="A14" s="3">
        <v>41404</v>
      </c>
      <c r="B14" s="4">
        <v>0</v>
      </c>
      <c r="C14" s="5">
        <f t="shared" si="6"/>
        <v>0</v>
      </c>
      <c r="D14" s="4">
        <v>0</v>
      </c>
      <c r="E14" s="5">
        <f t="shared" si="0"/>
        <v>0</v>
      </c>
      <c r="F14" s="10">
        <v>0</v>
      </c>
      <c r="G14" s="5">
        <f t="shared" si="1"/>
        <v>0</v>
      </c>
      <c r="H14" s="4">
        <v>2</v>
      </c>
      <c r="I14" s="5">
        <f t="shared" si="7"/>
        <v>23000</v>
      </c>
      <c r="J14" s="4">
        <v>4</v>
      </c>
      <c r="K14" s="5">
        <f t="shared" si="2"/>
        <v>46000</v>
      </c>
      <c r="L14" s="10">
        <v>4</v>
      </c>
      <c r="M14" s="5">
        <f t="shared" si="3"/>
        <v>46000</v>
      </c>
      <c r="N14" s="4">
        <v>4</v>
      </c>
      <c r="O14" s="5">
        <f t="shared" si="8"/>
        <v>50000</v>
      </c>
      <c r="P14" s="4">
        <v>0</v>
      </c>
      <c r="Q14" s="5">
        <f t="shared" si="4"/>
        <v>0</v>
      </c>
      <c r="R14" s="10">
        <v>0</v>
      </c>
      <c r="S14" s="5">
        <f t="shared" si="5"/>
        <v>0</v>
      </c>
      <c r="T14" s="4">
        <f t="shared" si="9"/>
        <v>14</v>
      </c>
      <c r="U14" s="19">
        <f t="shared" si="10"/>
        <v>165000</v>
      </c>
    </row>
    <row r="15" spans="1:21" ht="15.95" customHeight="1" x14ac:dyDescent="0.15">
      <c r="A15" s="3">
        <v>41405</v>
      </c>
      <c r="B15" s="4">
        <v>3</v>
      </c>
      <c r="C15" s="5">
        <f t="shared" si="6"/>
        <v>31500</v>
      </c>
      <c r="D15" s="4">
        <v>2</v>
      </c>
      <c r="E15" s="5">
        <f t="shared" si="0"/>
        <v>21000</v>
      </c>
      <c r="F15" s="10">
        <v>2</v>
      </c>
      <c r="G15" s="5">
        <f t="shared" si="1"/>
        <v>21000</v>
      </c>
      <c r="H15" s="4">
        <v>2</v>
      </c>
      <c r="I15" s="5">
        <f t="shared" si="7"/>
        <v>23000</v>
      </c>
      <c r="J15" s="4">
        <v>1</v>
      </c>
      <c r="K15" s="5">
        <f t="shared" si="2"/>
        <v>11500</v>
      </c>
      <c r="L15" s="10">
        <v>2</v>
      </c>
      <c r="M15" s="5">
        <f t="shared" si="3"/>
        <v>23000</v>
      </c>
      <c r="N15" s="4">
        <v>3</v>
      </c>
      <c r="O15" s="5">
        <f t="shared" si="8"/>
        <v>37500</v>
      </c>
      <c r="P15" s="4">
        <v>1</v>
      </c>
      <c r="Q15" s="5">
        <f t="shared" si="4"/>
        <v>12500</v>
      </c>
      <c r="R15" s="10">
        <v>2</v>
      </c>
      <c r="S15" s="5">
        <f t="shared" si="5"/>
        <v>25000</v>
      </c>
      <c r="T15" s="4">
        <f t="shared" si="9"/>
        <v>18</v>
      </c>
      <c r="U15" s="19">
        <f t="shared" si="10"/>
        <v>206000</v>
      </c>
    </row>
    <row r="16" spans="1:21" ht="15.95" customHeight="1" x14ac:dyDescent="0.15">
      <c r="A16" s="3">
        <v>41406</v>
      </c>
      <c r="B16" s="4">
        <v>3</v>
      </c>
      <c r="C16" s="5">
        <f t="shared" si="6"/>
        <v>31500</v>
      </c>
      <c r="D16" s="4">
        <v>2</v>
      </c>
      <c r="E16" s="5">
        <f t="shared" si="0"/>
        <v>21000</v>
      </c>
      <c r="F16" s="10">
        <v>0</v>
      </c>
      <c r="G16" s="5">
        <f t="shared" si="1"/>
        <v>0</v>
      </c>
      <c r="H16" s="4">
        <v>4</v>
      </c>
      <c r="I16" s="5">
        <f t="shared" si="7"/>
        <v>46000</v>
      </c>
      <c r="J16" s="4">
        <v>1</v>
      </c>
      <c r="K16" s="5">
        <f t="shared" si="2"/>
        <v>11500</v>
      </c>
      <c r="L16" s="10">
        <v>2</v>
      </c>
      <c r="M16" s="5">
        <f t="shared" si="3"/>
        <v>23000</v>
      </c>
      <c r="N16" s="4">
        <v>1</v>
      </c>
      <c r="O16" s="5">
        <f t="shared" si="8"/>
        <v>12500</v>
      </c>
      <c r="P16" s="4">
        <v>4</v>
      </c>
      <c r="Q16" s="5">
        <f t="shared" si="4"/>
        <v>50000</v>
      </c>
      <c r="R16" s="10">
        <v>4</v>
      </c>
      <c r="S16" s="5">
        <f t="shared" si="5"/>
        <v>50000</v>
      </c>
      <c r="T16" s="4">
        <f t="shared" si="9"/>
        <v>21</v>
      </c>
      <c r="U16" s="19">
        <f t="shared" si="10"/>
        <v>245500</v>
      </c>
    </row>
    <row r="17" spans="1:21" ht="15.95" customHeight="1" x14ac:dyDescent="0.15">
      <c r="A17" s="3">
        <v>41407</v>
      </c>
      <c r="B17" s="4">
        <v>3</v>
      </c>
      <c r="C17" s="5">
        <f t="shared" si="6"/>
        <v>31500</v>
      </c>
      <c r="D17" s="4">
        <v>0</v>
      </c>
      <c r="E17" s="5">
        <f t="shared" si="0"/>
        <v>0</v>
      </c>
      <c r="F17" s="10">
        <v>0</v>
      </c>
      <c r="G17" s="5">
        <f t="shared" si="1"/>
        <v>0</v>
      </c>
      <c r="H17" s="4">
        <v>4</v>
      </c>
      <c r="I17" s="5">
        <f t="shared" si="7"/>
        <v>46000</v>
      </c>
      <c r="J17" s="4">
        <v>3</v>
      </c>
      <c r="K17" s="5">
        <f t="shared" si="2"/>
        <v>34500</v>
      </c>
      <c r="L17" s="10">
        <v>2</v>
      </c>
      <c r="M17" s="5">
        <f t="shared" si="3"/>
        <v>23000</v>
      </c>
      <c r="N17" s="4">
        <v>0</v>
      </c>
      <c r="O17" s="5">
        <f t="shared" si="8"/>
        <v>0</v>
      </c>
      <c r="P17" s="4">
        <v>0</v>
      </c>
      <c r="Q17" s="5">
        <f t="shared" si="4"/>
        <v>0</v>
      </c>
      <c r="R17" s="10">
        <v>0</v>
      </c>
      <c r="S17" s="5">
        <f t="shared" si="5"/>
        <v>0</v>
      </c>
      <c r="T17" s="4">
        <f t="shared" si="9"/>
        <v>12</v>
      </c>
      <c r="U17" s="19">
        <f t="shared" si="10"/>
        <v>135000</v>
      </c>
    </row>
    <row r="18" spans="1:21" ht="15.95" customHeight="1" x14ac:dyDescent="0.15">
      <c r="A18" s="3">
        <v>41408</v>
      </c>
      <c r="B18" s="4">
        <v>4</v>
      </c>
      <c r="C18" s="5">
        <f t="shared" si="6"/>
        <v>42000</v>
      </c>
      <c r="D18" s="4">
        <v>3</v>
      </c>
      <c r="E18" s="5">
        <f t="shared" si="0"/>
        <v>31500</v>
      </c>
      <c r="F18" s="10">
        <v>1</v>
      </c>
      <c r="G18" s="5">
        <f t="shared" si="1"/>
        <v>10500</v>
      </c>
      <c r="H18" s="4">
        <v>4</v>
      </c>
      <c r="I18" s="5">
        <f t="shared" si="7"/>
        <v>46000</v>
      </c>
      <c r="J18" s="4">
        <v>4</v>
      </c>
      <c r="K18" s="5">
        <f t="shared" si="2"/>
        <v>46000</v>
      </c>
      <c r="L18" s="10">
        <v>2</v>
      </c>
      <c r="M18" s="5">
        <f t="shared" si="3"/>
        <v>23000</v>
      </c>
      <c r="N18" s="4">
        <v>4</v>
      </c>
      <c r="O18" s="5">
        <f t="shared" si="8"/>
        <v>50000</v>
      </c>
      <c r="P18" s="4">
        <v>4</v>
      </c>
      <c r="Q18" s="5">
        <f t="shared" si="4"/>
        <v>50000</v>
      </c>
      <c r="R18" s="10">
        <v>4</v>
      </c>
      <c r="S18" s="5">
        <f t="shared" si="5"/>
        <v>50000</v>
      </c>
      <c r="T18" s="4">
        <f t="shared" si="9"/>
        <v>30</v>
      </c>
      <c r="U18" s="19">
        <f t="shared" si="10"/>
        <v>349000</v>
      </c>
    </row>
    <row r="19" spans="1:21" ht="15.95" customHeight="1" x14ac:dyDescent="0.15">
      <c r="A19" s="3">
        <v>41409</v>
      </c>
      <c r="B19" s="4">
        <v>2</v>
      </c>
      <c r="C19" s="5">
        <f t="shared" si="6"/>
        <v>21000</v>
      </c>
      <c r="D19" s="4">
        <v>0</v>
      </c>
      <c r="E19" s="5">
        <f t="shared" si="0"/>
        <v>0</v>
      </c>
      <c r="F19" s="10">
        <v>0</v>
      </c>
      <c r="G19" s="5">
        <f t="shared" si="1"/>
        <v>0</v>
      </c>
      <c r="H19" s="4">
        <v>2</v>
      </c>
      <c r="I19" s="5">
        <f t="shared" si="7"/>
        <v>23000</v>
      </c>
      <c r="J19" s="4">
        <v>4</v>
      </c>
      <c r="K19" s="5">
        <f t="shared" si="2"/>
        <v>46000</v>
      </c>
      <c r="L19" s="10">
        <v>0</v>
      </c>
      <c r="M19" s="5">
        <f t="shared" si="3"/>
        <v>0</v>
      </c>
      <c r="N19" s="4">
        <v>3</v>
      </c>
      <c r="O19" s="5">
        <f t="shared" si="8"/>
        <v>37500</v>
      </c>
      <c r="P19" s="4">
        <v>0</v>
      </c>
      <c r="Q19" s="5">
        <f t="shared" si="4"/>
        <v>0</v>
      </c>
      <c r="R19" s="10">
        <v>0</v>
      </c>
      <c r="S19" s="5">
        <f t="shared" si="5"/>
        <v>0</v>
      </c>
      <c r="T19" s="4">
        <f t="shared" si="9"/>
        <v>11</v>
      </c>
      <c r="U19" s="19">
        <f t="shared" si="10"/>
        <v>127500</v>
      </c>
    </row>
    <row r="20" spans="1:21" ht="15.95" customHeight="1" x14ac:dyDescent="0.15">
      <c r="A20" s="3">
        <v>41410</v>
      </c>
      <c r="B20" s="4">
        <v>1</v>
      </c>
      <c r="C20" s="5">
        <f t="shared" si="6"/>
        <v>10500</v>
      </c>
      <c r="D20" s="4">
        <v>4</v>
      </c>
      <c r="E20" s="5">
        <f t="shared" si="0"/>
        <v>42000</v>
      </c>
      <c r="F20" s="10">
        <v>1</v>
      </c>
      <c r="G20" s="5">
        <f t="shared" si="1"/>
        <v>10500</v>
      </c>
      <c r="H20" s="4">
        <v>1</v>
      </c>
      <c r="I20" s="5">
        <f t="shared" si="7"/>
        <v>11500</v>
      </c>
      <c r="J20" s="4">
        <v>4</v>
      </c>
      <c r="K20" s="5">
        <f t="shared" si="2"/>
        <v>46000</v>
      </c>
      <c r="L20" s="10">
        <v>3</v>
      </c>
      <c r="M20" s="5">
        <f t="shared" si="3"/>
        <v>34500</v>
      </c>
      <c r="N20" s="4">
        <v>3</v>
      </c>
      <c r="O20" s="5">
        <f t="shared" si="8"/>
        <v>37500</v>
      </c>
      <c r="P20" s="4">
        <v>1</v>
      </c>
      <c r="Q20" s="5">
        <f t="shared" si="4"/>
        <v>12500</v>
      </c>
      <c r="R20" s="10">
        <v>3</v>
      </c>
      <c r="S20" s="5">
        <f t="shared" si="5"/>
        <v>37500</v>
      </c>
      <c r="T20" s="4">
        <f t="shared" si="9"/>
        <v>21</v>
      </c>
      <c r="U20" s="19">
        <f t="shared" si="10"/>
        <v>242500</v>
      </c>
    </row>
    <row r="21" spans="1:21" ht="15.95" customHeight="1" x14ac:dyDescent="0.15">
      <c r="A21" s="3">
        <v>41411</v>
      </c>
      <c r="B21" s="4">
        <v>3</v>
      </c>
      <c r="C21" s="5">
        <f t="shared" si="6"/>
        <v>31500</v>
      </c>
      <c r="D21" s="4">
        <v>3</v>
      </c>
      <c r="E21" s="5">
        <f t="shared" si="0"/>
        <v>31500</v>
      </c>
      <c r="F21" s="10">
        <v>4</v>
      </c>
      <c r="G21" s="5">
        <f t="shared" si="1"/>
        <v>42000</v>
      </c>
      <c r="H21" s="4">
        <v>2</v>
      </c>
      <c r="I21" s="5">
        <f t="shared" si="7"/>
        <v>23000</v>
      </c>
      <c r="J21" s="4">
        <v>0</v>
      </c>
      <c r="K21" s="5">
        <f t="shared" si="2"/>
        <v>0</v>
      </c>
      <c r="L21" s="10">
        <v>0</v>
      </c>
      <c r="M21" s="5">
        <f t="shared" si="3"/>
        <v>0</v>
      </c>
      <c r="N21" s="4">
        <v>2</v>
      </c>
      <c r="O21" s="5">
        <f t="shared" si="8"/>
        <v>25000</v>
      </c>
      <c r="P21" s="4">
        <v>3</v>
      </c>
      <c r="Q21" s="5">
        <f t="shared" si="4"/>
        <v>37500</v>
      </c>
      <c r="R21" s="10">
        <v>4</v>
      </c>
      <c r="S21" s="5">
        <f t="shared" si="5"/>
        <v>50000</v>
      </c>
      <c r="T21" s="4">
        <f t="shared" si="9"/>
        <v>21</v>
      </c>
      <c r="U21" s="19">
        <f t="shared" si="10"/>
        <v>240500</v>
      </c>
    </row>
    <row r="22" spans="1:21" ht="15.95" customHeight="1" x14ac:dyDescent="0.15">
      <c r="A22" s="3">
        <v>41412</v>
      </c>
      <c r="B22" s="4">
        <v>1</v>
      </c>
      <c r="C22" s="5">
        <f t="shared" si="6"/>
        <v>10500</v>
      </c>
      <c r="D22" s="4">
        <v>4</v>
      </c>
      <c r="E22" s="5">
        <f t="shared" si="0"/>
        <v>42000</v>
      </c>
      <c r="F22" s="10">
        <v>1</v>
      </c>
      <c r="G22" s="5">
        <f t="shared" si="1"/>
        <v>10500</v>
      </c>
      <c r="H22" s="4">
        <v>1</v>
      </c>
      <c r="I22" s="5">
        <f t="shared" si="7"/>
        <v>11500</v>
      </c>
      <c r="J22" s="4">
        <v>2</v>
      </c>
      <c r="K22" s="5">
        <f t="shared" si="2"/>
        <v>23000</v>
      </c>
      <c r="L22" s="10">
        <v>2</v>
      </c>
      <c r="M22" s="5">
        <f t="shared" si="3"/>
        <v>23000</v>
      </c>
      <c r="N22" s="4">
        <v>1</v>
      </c>
      <c r="O22" s="5">
        <f t="shared" si="8"/>
        <v>12500</v>
      </c>
      <c r="P22" s="4">
        <v>1</v>
      </c>
      <c r="Q22" s="5">
        <f t="shared" si="4"/>
        <v>12500</v>
      </c>
      <c r="R22" s="10">
        <v>1</v>
      </c>
      <c r="S22" s="5">
        <f t="shared" si="5"/>
        <v>12500</v>
      </c>
      <c r="T22" s="4">
        <f t="shared" si="9"/>
        <v>14</v>
      </c>
      <c r="U22" s="19">
        <f t="shared" si="10"/>
        <v>158000</v>
      </c>
    </row>
    <row r="23" spans="1:21" ht="15.95" customHeight="1" x14ac:dyDescent="0.15">
      <c r="A23" s="3">
        <v>41413</v>
      </c>
      <c r="B23" s="4">
        <v>2</v>
      </c>
      <c r="C23" s="5">
        <f t="shared" si="6"/>
        <v>21000</v>
      </c>
      <c r="D23" s="4">
        <v>4</v>
      </c>
      <c r="E23" s="5">
        <f t="shared" si="0"/>
        <v>42000</v>
      </c>
      <c r="F23" s="10">
        <v>0</v>
      </c>
      <c r="G23" s="5">
        <f t="shared" si="1"/>
        <v>0</v>
      </c>
      <c r="H23" s="4">
        <v>4</v>
      </c>
      <c r="I23" s="5">
        <f t="shared" si="7"/>
        <v>46000</v>
      </c>
      <c r="J23" s="4">
        <v>1</v>
      </c>
      <c r="K23" s="5">
        <f t="shared" si="2"/>
        <v>11500</v>
      </c>
      <c r="L23" s="10">
        <v>1</v>
      </c>
      <c r="M23" s="5">
        <f t="shared" si="3"/>
        <v>11500</v>
      </c>
      <c r="N23" s="4">
        <v>4</v>
      </c>
      <c r="O23" s="5">
        <f t="shared" si="8"/>
        <v>50000</v>
      </c>
      <c r="P23" s="4">
        <v>1</v>
      </c>
      <c r="Q23" s="5">
        <f t="shared" si="4"/>
        <v>12500</v>
      </c>
      <c r="R23" s="10">
        <v>0</v>
      </c>
      <c r="S23" s="5">
        <f t="shared" si="5"/>
        <v>0</v>
      </c>
      <c r="T23" s="4">
        <f t="shared" si="9"/>
        <v>17</v>
      </c>
      <c r="U23" s="19">
        <f t="shared" si="10"/>
        <v>194500</v>
      </c>
    </row>
    <row r="24" spans="1:21" ht="15.95" customHeight="1" x14ac:dyDescent="0.15">
      <c r="A24" s="3">
        <v>41414</v>
      </c>
      <c r="B24" s="4">
        <v>2</v>
      </c>
      <c r="C24" s="5">
        <f t="shared" si="6"/>
        <v>21000</v>
      </c>
      <c r="D24" s="4">
        <v>2</v>
      </c>
      <c r="E24" s="5">
        <f t="shared" si="0"/>
        <v>21000</v>
      </c>
      <c r="F24" s="10">
        <v>4</v>
      </c>
      <c r="G24" s="5">
        <f t="shared" si="1"/>
        <v>42000</v>
      </c>
      <c r="H24" s="4">
        <v>1</v>
      </c>
      <c r="I24" s="5">
        <f t="shared" si="7"/>
        <v>11500</v>
      </c>
      <c r="J24" s="4">
        <v>1</v>
      </c>
      <c r="K24" s="5">
        <f t="shared" si="2"/>
        <v>11500</v>
      </c>
      <c r="L24" s="10">
        <v>4</v>
      </c>
      <c r="M24" s="5">
        <f t="shared" si="3"/>
        <v>46000</v>
      </c>
      <c r="N24" s="4">
        <v>4</v>
      </c>
      <c r="O24" s="5">
        <f t="shared" si="8"/>
        <v>50000</v>
      </c>
      <c r="P24" s="4">
        <v>1</v>
      </c>
      <c r="Q24" s="5">
        <f t="shared" si="4"/>
        <v>12500</v>
      </c>
      <c r="R24" s="10">
        <v>0</v>
      </c>
      <c r="S24" s="5">
        <f t="shared" si="5"/>
        <v>0</v>
      </c>
      <c r="T24" s="4">
        <f t="shared" si="9"/>
        <v>19</v>
      </c>
      <c r="U24" s="19">
        <f t="shared" si="10"/>
        <v>215500</v>
      </c>
    </row>
    <row r="25" spans="1:21" ht="15.95" customHeight="1" x14ac:dyDescent="0.15">
      <c r="A25" s="3">
        <v>41415</v>
      </c>
      <c r="B25" s="4">
        <v>0</v>
      </c>
      <c r="C25" s="5">
        <f t="shared" si="6"/>
        <v>0</v>
      </c>
      <c r="D25" s="4">
        <v>0</v>
      </c>
      <c r="E25" s="5">
        <f t="shared" si="0"/>
        <v>0</v>
      </c>
      <c r="F25" s="10">
        <v>0</v>
      </c>
      <c r="G25" s="5">
        <f t="shared" si="1"/>
        <v>0</v>
      </c>
      <c r="H25" s="4">
        <v>2</v>
      </c>
      <c r="I25" s="5">
        <f t="shared" si="7"/>
        <v>23000</v>
      </c>
      <c r="J25" s="4">
        <v>3</v>
      </c>
      <c r="K25" s="5">
        <f t="shared" si="2"/>
        <v>34500</v>
      </c>
      <c r="L25" s="10">
        <v>2</v>
      </c>
      <c r="M25" s="5">
        <f t="shared" si="3"/>
        <v>23000</v>
      </c>
      <c r="N25" s="4">
        <v>2</v>
      </c>
      <c r="O25" s="5">
        <f t="shared" si="8"/>
        <v>25000</v>
      </c>
      <c r="P25" s="4">
        <v>4</v>
      </c>
      <c r="Q25" s="5">
        <f t="shared" si="4"/>
        <v>50000</v>
      </c>
      <c r="R25" s="10">
        <v>3</v>
      </c>
      <c r="S25" s="5">
        <f t="shared" si="5"/>
        <v>37500</v>
      </c>
      <c r="T25" s="4">
        <f t="shared" si="9"/>
        <v>16</v>
      </c>
      <c r="U25" s="19">
        <f t="shared" si="10"/>
        <v>193000</v>
      </c>
    </row>
    <row r="26" spans="1:21" ht="15.95" customHeight="1" x14ac:dyDescent="0.15">
      <c r="A26" s="3">
        <v>41416</v>
      </c>
      <c r="B26" s="4">
        <v>4</v>
      </c>
      <c r="C26" s="5">
        <f t="shared" si="6"/>
        <v>42000</v>
      </c>
      <c r="D26" s="4">
        <v>1</v>
      </c>
      <c r="E26" s="5">
        <f t="shared" si="0"/>
        <v>10500</v>
      </c>
      <c r="F26" s="10">
        <v>3</v>
      </c>
      <c r="G26" s="5">
        <f t="shared" si="1"/>
        <v>31500</v>
      </c>
      <c r="H26" s="4">
        <v>3</v>
      </c>
      <c r="I26" s="5">
        <f t="shared" si="7"/>
        <v>34500</v>
      </c>
      <c r="J26" s="4">
        <v>2</v>
      </c>
      <c r="K26" s="5">
        <f t="shared" si="2"/>
        <v>23000</v>
      </c>
      <c r="L26" s="10">
        <v>2</v>
      </c>
      <c r="M26" s="5">
        <f t="shared" si="3"/>
        <v>23000</v>
      </c>
      <c r="N26" s="4">
        <v>0</v>
      </c>
      <c r="O26" s="5">
        <f t="shared" si="8"/>
        <v>0</v>
      </c>
      <c r="P26" s="4">
        <v>0</v>
      </c>
      <c r="Q26" s="5">
        <f t="shared" si="4"/>
        <v>0</v>
      </c>
      <c r="R26" s="10">
        <v>0</v>
      </c>
      <c r="S26" s="5">
        <f t="shared" si="5"/>
        <v>0</v>
      </c>
      <c r="T26" s="4">
        <f t="shared" si="9"/>
        <v>15</v>
      </c>
      <c r="U26" s="19">
        <f t="shared" si="10"/>
        <v>164500</v>
      </c>
    </row>
    <row r="27" spans="1:21" ht="15.95" customHeight="1" x14ac:dyDescent="0.15">
      <c r="A27" s="3">
        <v>41417</v>
      </c>
      <c r="B27" s="4">
        <v>4</v>
      </c>
      <c r="C27" s="5">
        <f t="shared" si="6"/>
        <v>42000</v>
      </c>
      <c r="D27" s="4">
        <v>2</v>
      </c>
      <c r="E27" s="5">
        <f t="shared" si="0"/>
        <v>21000</v>
      </c>
      <c r="F27" s="10">
        <v>0</v>
      </c>
      <c r="G27" s="5">
        <f t="shared" si="1"/>
        <v>0</v>
      </c>
      <c r="H27" s="4">
        <v>4</v>
      </c>
      <c r="I27" s="5">
        <f t="shared" si="7"/>
        <v>46000</v>
      </c>
      <c r="J27" s="4">
        <v>1</v>
      </c>
      <c r="K27" s="5">
        <f t="shared" si="2"/>
        <v>11500</v>
      </c>
      <c r="L27" s="10">
        <v>0</v>
      </c>
      <c r="M27" s="5">
        <f t="shared" si="3"/>
        <v>0</v>
      </c>
      <c r="N27" s="4">
        <v>4</v>
      </c>
      <c r="O27" s="5">
        <f t="shared" si="8"/>
        <v>50000</v>
      </c>
      <c r="P27" s="4">
        <v>4</v>
      </c>
      <c r="Q27" s="5">
        <f t="shared" si="4"/>
        <v>50000</v>
      </c>
      <c r="R27" s="10">
        <v>1</v>
      </c>
      <c r="S27" s="5">
        <f t="shared" si="5"/>
        <v>12500</v>
      </c>
      <c r="T27" s="4">
        <f t="shared" si="9"/>
        <v>20</v>
      </c>
      <c r="U27" s="19">
        <f t="shared" si="10"/>
        <v>233000</v>
      </c>
    </row>
    <row r="28" spans="1:21" ht="15.95" customHeight="1" x14ac:dyDescent="0.15">
      <c r="A28" s="3">
        <v>41418</v>
      </c>
      <c r="B28" s="4">
        <v>0</v>
      </c>
      <c r="C28" s="5">
        <f t="shared" si="6"/>
        <v>0</v>
      </c>
      <c r="D28" s="4">
        <v>0</v>
      </c>
      <c r="E28" s="5">
        <f t="shared" si="0"/>
        <v>0</v>
      </c>
      <c r="F28" s="10">
        <v>0</v>
      </c>
      <c r="G28" s="5">
        <f t="shared" si="1"/>
        <v>0</v>
      </c>
      <c r="H28" s="4">
        <v>4</v>
      </c>
      <c r="I28" s="5">
        <f t="shared" si="7"/>
        <v>46000</v>
      </c>
      <c r="J28" s="4">
        <v>2</v>
      </c>
      <c r="K28" s="5">
        <f t="shared" si="2"/>
        <v>23000</v>
      </c>
      <c r="L28" s="10">
        <v>0</v>
      </c>
      <c r="M28" s="5">
        <f t="shared" si="3"/>
        <v>0</v>
      </c>
      <c r="N28" s="4">
        <v>3</v>
      </c>
      <c r="O28" s="5">
        <f t="shared" si="8"/>
        <v>37500</v>
      </c>
      <c r="P28" s="4">
        <v>2</v>
      </c>
      <c r="Q28" s="5">
        <f t="shared" si="4"/>
        <v>25000</v>
      </c>
      <c r="R28" s="10">
        <v>3</v>
      </c>
      <c r="S28" s="5">
        <f t="shared" si="5"/>
        <v>37500</v>
      </c>
      <c r="T28" s="4">
        <f t="shared" si="9"/>
        <v>14</v>
      </c>
      <c r="U28" s="19">
        <f t="shared" si="10"/>
        <v>169000</v>
      </c>
    </row>
    <row r="29" spans="1:21" ht="15.95" customHeight="1" x14ac:dyDescent="0.15">
      <c r="A29" s="3">
        <v>41419</v>
      </c>
      <c r="B29" s="4">
        <v>3</v>
      </c>
      <c r="C29" s="5">
        <f t="shared" si="6"/>
        <v>31500</v>
      </c>
      <c r="D29" s="4">
        <v>3</v>
      </c>
      <c r="E29" s="5">
        <f t="shared" si="0"/>
        <v>31500</v>
      </c>
      <c r="F29" s="10">
        <v>1</v>
      </c>
      <c r="G29" s="5">
        <f t="shared" si="1"/>
        <v>10500</v>
      </c>
      <c r="H29" s="4">
        <v>1</v>
      </c>
      <c r="I29" s="5">
        <f t="shared" si="7"/>
        <v>11500</v>
      </c>
      <c r="J29" s="4">
        <v>1</v>
      </c>
      <c r="K29" s="5">
        <f t="shared" si="2"/>
        <v>11500</v>
      </c>
      <c r="L29" s="10">
        <v>0</v>
      </c>
      <c r="M29" s="5">
        <f t="shared" si="3"/>
        <v>0</v>
      </c>
      <c r="N29" s="4">
        <v>4</v>
      </c>
      <c r="O29" s="5">
        <f t="shared" si="8"/>
        <v>50000</v>
      </c>
      <c r="P29" s="4">
        <v>1</v>
      </c>
      <c r="Q29" s="5">
        <f t="shared" si="4"/>
        <v>12500</v>
      </c>
      <c r="R29" s="10">
        <v>4</v>
      </c>
      <c r="S29" s="5">
        <f t="shared" si="5"/>
        <v>50000</v>
      </c>
      <c r="T29" s="4">
        <f t="shared" si="9"/>
        <v>18</v>
      </c>
      <c r="U29" s="19">
        <f t="shared" si="10"/>
        <v>209000</v>
      </c>
    </row>
    <row r="30" spans="1:21" ht="15.95" customHeight="1" x14ac:dyDescent="0.15">
      <c r="A30" s="3">
        <v>41420</v>
      </c>
      <c r="B30" s="4">
        <v>2</v>
      </c>
      <c r="C30" s="5">
        <f t="shared" si="6"/>
        <v>21000</v>
      </c>
      <c r="D30" s="4">
        <v>3</v>
      </c>
      <c r="E30" s="5">
        <f t="shared" si="0"/>
        <v>31500</v>
      </c>
      <c r="F30" s="10">
        <v>4</v>
      </c>
      <c r="G30" s="5">
        <f t="shared" si="1"/>
        <v>42000</v>
      </c>
      <c r="H30" s="4">
        <v>1</v>
      </c>
      <c r="I30" s="5">
        <f t="shared" si="7"/>
        <v>11500</v>
      </c>
      <c r="J30" s="4">
        <v>2</v>
      </c>
      <c r="K30" s="5">
        <f t="shared" si="2"/>
        <v>23000</v>
      </c>
      <c r="L30" s="10">
        <v>3</v>
      </c>
      <c r="M30" s="5">
        <f t="shared" si="3"/>
        <v>34500</v>
      </c>
      <c r="N30" s="4">
        <v>3</v>
      </c>
      <c r="O30" s="5">
        <f t="shared" si="8"/>
        <v>37500</v>
      </c>
      <c r="P30" s="4">
        <v>3</v>
      </c>
      <c r="Q30" s="5">
        <f t="shared" si="4"/>
        <v>37500</v>
      </c>
      <c r="R30" s="10">
        <v>3</v>
      </c>
      <c r="S30" s="5">
        <f t="shared" si="5"/>
        <v>37500</v>
      </c>
      <c r="T30" s="4">
        <f t="shared" si="9"/>
        <v>24</v>
      </c>
      <c r="U30" s="19">
        <f t="shared" si="10"/>
        <v>276000</v>
      </c>
    </row>
    <row r="31" spans="1:21" ht="15.95" customHeight="1" x14ac:dyDescent="0.15">
      <c r="A31" s="3">
        <v>41421</v>
      </c>
      <c r="B31" s="4">
        <v>2</v>
      </c>
      <c r="C31" s="5">
        <f t="shared" si="6"/>
        <v>21000</v>
      </c>
      <c r="D31" s="4">
        <v>4</v>
      </c>
      <c r="E31" s="5">
        <f t="shared" si="0"/>
        <v>42000</v>
      </c>
      <c r="F31" s="10">
        <v>2</v>
      </c>
      <c r="G31" s="5">
        <f t="shared" si="1"/>
        <v>21000</v>
      </c>
      <c r="H31" s="4">
        <v>0</v>
      </c>
      <c r="I31" s="5">
        <f t="shared" si="7"/>
        <v>0</v>
      </c>
      <c r="J31" s="4">
        <v>0</v>
      </c>
      <c r="K31" s="5">
        <f t="shared" si="2"/>
        <v>0</v>
      </c>
      <c r="L31" s="10">
        <v>0</v>
      </c>
      <c r="M31" s="5">
        <f t="shared" si="3"/>
        <v>0</v>
      </c>
      <c r="N31" s="4">
        <v>4</v>
      </c>
      <c r="O31" s="5">
        <f t="shared" si="8"/>
        <v>50000</v>
      </c>
      <c r="P31" s="4">
        <v>4</v>
      </c>
      <c r="Q31" s="5">
        <f t="shared" si="4"/>
        <v>50000</v>
      </c>
      <c r="R31" s="10">
        <v>2</v>
      </c>
      <c r="S31" s="5">
        <f t="shared" si="5"/>
        <v>25000</v>
      </c>
      <c r="T31" s="4">
        <f t="shared" si="9"/>
        <v>18</v>
      </c>
      <c r="U31" s="19">
        <f t="shared" si="10"/>
        <v>209000</v>
      </c>
    </row>
    <row r="32" spans="1:21" ht="15.95" customHeight="1" x14ac:dyDescent="0.15">
      <c r="A32" s="3">
        <v>41422</v>
      </c>
      <c r="B32" s="4">
        <v>3</v>
      </c>
      <c r="C32" s="5">
        <f t="shared" si="6"/>
        <v>31500</v>
      </c>
      <c r="D32" s="4">
        <v>4</v>
      </c>
      <c r="E32" s="5">
        <f t="shared" si="0"/>
        <v>42000</v>
      </c>
      <c r="F32" s="10">
        <v>0</v>
      </c>
      <c r="G32" s="5">
        <f t="shared" si="1"/>
        <v>0</v>
      </c>
      <c r="H32" s="4">
        <v>1</v>
      </c>
      <c r="I32" s="5">
        <f t="shared" si="7"/>
        <v>11500</v>
      </c>
      <c r="J32" s="4">
        <v>2</v>
      </c>
      <c r="K32" s="5">
        <f t="shared" si="2"/>
        <v>23000</v>
      </c>
      <c r="L32" s="10">
        <v>1</v>
      </c>
      <c r="M32" s="5">
        <f t="shared" si="3"/>
        <v>11500</v>
      </c>
      <c r="N32" s="4">
        <v>1</v>
      </c>
      <c r="O32" s="5">
        <f t="shared" si="8"/>
        <v>12500</v>
      </c>
      <c r="P32" s="4">
        <v>4</v>
      </c>
      <c r="Q32" s="5">
        <f t="shared" si="4"/>
        <v>50000</v>
      </c>
      <c r="R32" s="10">
        <v>4</v>
      </c>
      <c r="S32" s="5">
        <f t="shared" si="5"/>
        <v>50000</v>
      </c>
      <c r="T32" s="4">
        <f t="shared" si="9"/>
        <v>20</v>
      </c>
      <c r="U32" s="19">
        <f t="shared" si="10"/>
        <v>232000</v>
      </c>
    </row>
    <row r="33" spans="1:21" ht="15.95" customHeight="1" x14ac:dyDescent="0.15">
      <c r="A33" s="3">
        <v>41423</v>
      </c>
      <c r="B33" s="4">
        <v>4</v>
      </c>
      <c r="C33" s="5">
        <f t="shared" si="6"/>
        <v>42000</v>
      </c>
      <c r="D33" s="4">
        <v>4</v>
      </c>
      <c r="E33" s="5">
        <f t="shared" si="0"/>
        <v>42000</v>
      </c>
      <c r="F33" s="10">
        <v>4</v>
      </c>
      <c r="G33" s="5">
        <f t="shared" si="1"/>
        <v>42000</v>
      </c>
      <c r="H33" s="4">
        <v>1</v>
      </c>
      <c r="I33" s="5">
        <f t="shared" si="7"/>
        <v>11500</v>
      </c>
      <c r="J33" s="4">
        <v>1</v>
      </c>
      <c r="K33" s="5">
        <f t="shared" si="2"/>
        <v>11500</v>
      </c>
      <c r="L33" s="10">
        <v>0</v>
      </c>
      <c r="M33" s="5">
        <f t="shared" si="3"/>
        <v>0</v>
      </c>
      <c r="N33" s="4">
        <v>4</v>
      </c>
      <c r="O33" s="5">
        <f t="shared" si="8"/>
        <v>50000</v>
      </c>
      <c r="P33" s="4">
        <v>0</v>
      </c>
      <c r="Q33" s="5">
        <f t="shared" si="4"/>
        <v>0</v>
      </c>
      <c r="R33" s="10">
        <v>0</v>
      </c>
      <c r="S33" s="5">
        <f t="shared" si="5"/>
        <v>0</v>
      </c>
      <c r="T33" s="4">
        <f t="shared" si="9"/>
        <v>18</v>
      </c>
      <c r="U33" s="19">
        <f t="shared" si="10"/>
        <v>199000</v>
      </c>
    </row>
    <row r="34" spans="1:21" ht="15.95" customHeight="1" x14ac:dyDescent="0.15">
      <c r="A34" s="3">
        <v>41424</v>
      </c>
      <c r="B34" s="4">
        <v>1</v>
      </c>
      <c r="C34" s="5">
        <f t="shared" si="6"/>
        <v>10500</v>
      </c>
      <c r="D34" s="4">
        <v>0</v>
      </c>
      <c r="E34" s="5">
        <f t="shared" si="0"/>
        <v>0</v>
      </c>
      <c r="F34" s="10">
        <v>0</v>
      </c>
      <c r="G34" s="5">
        <f t="shared" si="1"/>
        <v>0</v>
      </c>
      <c r="H34" s="4">
        <v>2</v>
      </c>
      <c r="I34" s="5">
        <f t="shared" si="7"/>
        <v>23000</v>
      </c>
      <c r="J34" s="4">
        <v>2</v>
      </c>
      <c r="K34" s="5">
        <f t="shared" si="2"/>
        <v>23000</v>
      </c>
      <c r="L34" s="10">
        <v>1</v>
      </c>
      <c r="M34" s="5">
        <f t="shared" si="3"/>
        <v>11500</v>
      </c>
      <c r="N34" s="4">
        <v>0</v>
      </c>
      <c r="O34" s="5">
        <f t="shared" si="8"/>
        <v>0</v>
      </c>
      <c r="P34" s="4">
        <v>0</v>
      </c>
      <c r="Q34" s="5">
        <f t="shared" si="4"/>
        <v>0</v>
      </c>
      <c r="R34" s="10">
        <v>0</v>
      </c>
      <c r="S34" s="5">
        <f t="shared" si="5"/>
        <v>0</v>
      </c>
      <c r="T34" s="4">
        <f t="shared" si="9"/>
        <v>6</v>
      </c>
      <c r="U34" s="19">
        <f t="shared" si="10"/>
        <v>68000</v>
      </c>
    </row>
    <row r="35" spans="1:21" ht="15.95" customHeight="1" x14ac:dyDescent="0.15">
      <c r="A35" s="3">
        <v>41425</v>
      </c>
      <c r="B35" s="4">
        <v>0</v>
      </c>
      <c r="C35" s="5">
        <f t="shared" si="6"/>
        <v>0</v>
      </c>
      <c r="D35" s="4">
        <v>0</v>
      </c>
      <c r="E35" s="5">
        <f t="shared" si="0"/>
        <v>0</v>
      </c>
      <c r="F35" s="10">
        <v>0</v>
      </c>
      <c r="G35" s="5">
        <f t="shared" si="1"/>
        <v>0</v>
      </c>
      <c r="H35" s="4">
        <v>2</v>
      </c>
      <c r="I35" s="5">
        <f t="shared" si="7"/>
        <v>23000</v>
      </c>
      <c r="J35" s="4">
        <v>2</v>
      </c>
      <c r="K35" s="5">
        <f t="shared" si="2"/>
        <v>23000</v>
      </c>
      <c r="L35" s="10">
        <v>4</v>
      </c>
      <c r="M35" s="5">
        <f t="shared" si="3"/>
        <v>46000</v>
      </c>
      <c r="N35" s="4">
        <v>1</v>
      </c>
      <c r="O35" s="5">
        <f t="shared" si="8"/>
        <v>12500</v>
      </c>
      <c r="P35" s="4">
        <v>1</v>
      </c>
      <c r="Q35" s="5">
        <f t="shared" si="4"/>
        <v>12500</v>
      </c>
      <c r="R35" s="10">
        <v>2</v>
      </c>
      <c r="S35" s="5">
        <f t="shared" si="5"/>
        <v>25000</v>
      </c>
      <c r="T35" s="4">
        <f t="shared" si="9"/>
        <v>12</v>
      </c>
      <c r="U35" s="19">
        <f t="shared" si="10"/>
        <v>142000</v>
      </c>
    </row>
    <row r="36" spans="1:21" x14ac:dyDescent="0.15">
      <c r="A36" s="13" t="s">
        <v>3</v>
      </c>
      <c r="B36" s="20"/>
      <c r="C36" s="14">
        <f>SUM(C5:C35)</f>
        <v>745500</v>
      </c>
      <c r="D36" s="20"/>
      <c r="E36" s="14">
        <f>SUM(E5:E35)</f>
        <v>714000</v>
      </c>
      <c r="F36" s="20"/>
      <c r="G36" s="14">
        <f>SUM(G5:G35)</f>
        <v>441000</v>
      </c>
      <c r="H36" s="12"/>
      <c r="I36" s="14">
        <f>SUM(I5:I35)</f>
        <v>713000</v>
      </c>
      <c r="J36" s="12"/>
      <c r="K36" s="14">
        <f>SUM(K5:K35)</f>
        <v>655500</v>
      </c>
      <c r="L36" s="12"/>
      <c r="M36" s="14">
        <f>SUM(M5:M35)</f>
        <v>563500</v>
      </c>
      <c r="N36" s="12"/>
      <c r="O36" s="14">
        <f>SUM(O5:O35)</f>
        <v>937500</v>
      </c>
      <c r="P36" s="12"/>
      <c r="Q36" s="14">
        <f>SUM(Q5:Q35)</f>
        <v>650000</v>
      </c>
      <c r="R36" s="12"/>
      <c r="S36" s="14">
        <f>SUM(S5:S35)</f>
        <v>575000</v>
      </c>
      <c r="T36" s="12"/>
      <c r="U36" s="14">
        <f>SUM(U5:U35)</f>
        <v>5995000</v>
      </c>
    </row>
    <row r="37" spans="1:21" x14ac:dyDescent="0.15">
      <c r="A37" s="21" t="s">
        <v>14</v>
      </c>
      <c r="C37" s="23">
        <f>COUNTIF(B5:B35,"&gt;0")/($A35-$A$5+1)</f>
        <v>0.87096774193548387</v>
      </c>
      <c r="D37" s="22"/>
      <c r="E37" s="23">
        <f>COUNTIF(D5:D35,"&gt;0")/($A35-$A$5+1)</f>
        <v>0.77419354838709675</v>
      </c>
      <c r="F37" s="23"/>
      <c r="G37" s="23">
        <f>COUNTIF(F5:F35,"&gt;0")/($A35-$A$5+1)</f>
        <v>0.5161290322580645</v>
      </c>
      <c r="H37" s="23"/>
      <c r="I37" s="23">
        <f>COUNTIF(H5:H35,"&gt;0")/($A35-$A$5+1)</f>
        <v>0.93548387096774188</v>
      </c>
      <c r="J37" s="23"/>
      <c r="K37" s="23">
        <f>COUNTIF(J5:J35,"&gt;0")/($A35-$A$5+1)</f>
        <v>0.87096774193548387</v>
      </c>
      <c r="L37" s="23"/>
      <c r="M37" s="23">
        <f>COUNTIF(L5:L35,"&gt;0")/($A35-$A$5+1)</f>
        <v>0.67741935483870963</v>
      </c>
      <c r="N37" s="23"/>
      <c r="O37" s="23">
        <f>COUNTIF(N5:N35,"&gt;0")/($A35-$A$5+1)</f>
        <v>0.83870967741935487</v>
      </c>
      <c r="P37" s="23"/>
      <c r="Q37" s="23">
        <f>COUNTIF(P5:P35,"&gt;0")/($A35-$A$5+1)</f>
        <v>0.70967741935483875</v>
      </c>
      <c r="R37" s="23"/>
      <c r="S37" s="23">
        <f>COUNTIF(R5:R35,"&gt;0")/($A35-$A$5+1)</f>
        <v>0.54838709677419351</v>
      </c>
      <c r="T37" s="23"/>
      <c r="U37" s="23">
        <f>COUNTIF(T5:T35,"&gt;0")/($A35-$A$5+1)</f>
        <v>1</v>
      </c>
    </row>
  </sheetData>
  <mergeCells count="11">
    <mergeCell ref="T3:U3"/>
    <mergeCell ref="A3:A4"/>
    <mergeCell ref="N3:O3"/>
    <mergeCell ref="P3:Q3"/>
    <mergeCell ref="R3:S3"/>
    <mergeCell ref="B3:C3"/>
    <mergeCell ref="D3:E3"/>
    <mergeCell ref="F3:G3"/>
    <mergeCell ref="H3:I3"/>
    <mergeCell ref="J3:K3"/>
    <mergeCell ref="L3:M3"/>
  </mergeCells>
  <phoneticPr fontId="2"/>
  <conditionalFormatting sqref="A5:U35">
    <cfRule type="expression" dxfId="10" priority="18">
      <formula>WEEKDAY($A5,2)&gt;=6</formula>
    </cfRule>
  </conditionalFormatting>
  <conditionalFormatting sqref="C36">
    <cfRule type="expression" dxfId="9" priority="19">
      <formula>WEEKDAY($A37,2)&gt;=6</formula>
    </cfRule>
  </conditionalFormatting>
  <conditionalFormatting sqref="E36">
    <cfRule type="expression" dxfId="8" priority="9">
      <formula>WEEKDAY($A37,2)&gt;=6</formula>
    </cfRule>
  </conditionalFormatting>
  <conditionalFormatting sqref="G36">
    <cfRule type="expression" dxfId="7" priority="8">
      <formula>WEEKDAY($A37,2)&gt;=6</formula>
    </cfRule>
  </conditionalFormatting>
  <conditionalFormatting sqref="I36">
    <cfRule type="expression" dxfId="6" priority="7">
      <formula>WEEKDAY($A37,2)&gt;=6</formula>
    </cfRule>
  </conditionalFormatting>
  <conditionalFormatting sqref="K36">
    <cfRule type="expression" dxfId="5" priority="6">
      <formula>WEEKDAY($A37,2)&gt;=6</formula>
    </cfRule>
  </conditionalFormatting>
  <conditionalFormatting sqref="M36">
    <cfRule type="expression" dxfId="4" priority="5">
      <formula>WEEKDAY($A37,2)&gt;=6</formula>
    </cfRule>
  </conditionalFormatting>
  <conditionalFormatting sqref="O36">
    <cfRule type="expression" dxfId="3" priority="4">
      <formula>WEEKDAY($A37,2)&gt;=6</formula>
    </cfRule>
  </conditionalFormatting>
  <conditionalFormatting sqref="Q36">
    <cfRule type="expression" dxfId="2" priority="3">
      <formula>WEEKDAY($A37,2)&gt;=6</formula>
    </cfRule>
  </conditionalFormatting>
  <conditionalFormatting sqref="S36">
    <cfRule type="expression" dxfId="1" priority="2">
      <formula>WEEKDAY($A37,2)&gt;=6</formula>
    </cfRule>
  </conditionalFormatting>
  <conditionalFormatting sqref="U36">
    <cfRule type="expression" dxfId="0" priority="1">
      <formula>WEEKDAY($A37,2)&gt;=6</formula>
    </cfRule>
  </conditionalFormatting>
  <pageMargins left="0.7" right="0.7" top="0.75" bottom="0.75" header="0.3" footer="0.3"/>
  <pageSetup paperSize="9" orientation="portrait" r:id="rId1"/>
  <ignoredErrors>
    <ignoredError sqref="A1:S4 A9:A35 A8 C8 A5:A7 C5:C7 C9:C35 G8 G6:G7 G9:G35 G5 E5 E8 E6:E7 E9:E35 I5 I9:I35 I6:I7 I8 K5 K9:K35 K6:K7 K8 M5 M9:M35 M6:M7 M8 O5 O9:O35 O6:O7 O8 Q5 Q9:Q35 Q6:Q7 Q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売上管理表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2013-06-17T17:26:07Z</cp:lastPrinted>
  <dcterms:created xsi:type="dcterms:W3CDTF">2013-06-05T20:40:48Z</dcterms:created>
  <dcterms:modified xsi:type="dcterms:W3CDTF">2013-08-17T23:10:25Z</dcterms:modified>
</cp:coreProperties>
</file>